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<sst xmlns="http://schemas.openxmlformats.org/spreadsheetml/2006/main" count="108" uniqueCount="92">
  <si>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</si>
  <si>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</si>
  <si>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</si>
  <si>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</si>
  <si>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</si>
  <si>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</si>
  <si>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</si>
  <si>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</si>
  <si>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</si>
  <si>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</si>
  <si>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</si>
  <si>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</si>
  <si>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</si>
  <si>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</si>
  <si>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</si>
  <si>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</si>
  <si>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</si>
  <si>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</si>
  <si>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</si>
  <si>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</si>
  <si>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</si>
  <si>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</si>
  <si>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</si>
  <si>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</si>
  <si>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</si>
  <si>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</si>
  <si>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</si>
  <si>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</si>
  <si>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</si>
  <si>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</si>
  <si>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</si>
  <si>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</si>
  <si>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</si>
  <si>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</si>
  <si>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</si>
  <si>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</si>
  <si>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</si>
  <si>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</si>
  <si>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</si>
  <si>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</si>
  <si>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</si>
  <si>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</si>
  <si>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</si>
  <si>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</si>
  <si>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</si>
  <si>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</si>
  <si>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</si>
  <si>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</si>
  <si>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</si>
  <si>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</si>
  <si>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</si>
  <si>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</si>
  <si>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</si>
  <si>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</si>
  <si>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</si>
  <si>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</si>
  <si>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</si>
  <si>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</si>
  <si>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</si>
  <si>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</si>
  <si>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</si>
  <si>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</si>
  <si>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</si>
  <si>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</si>
  <si>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</si>
  <si>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</si>
  <si>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</si>
  <si>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</si>
  <si>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</si>
  <si>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</si>
  <si>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</si>
  <si>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</si>
  <si>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</si>
  <si>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</si>
  <si>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</si>
  <si>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</si>
  <si>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</si>
  <si>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</si>
  <si>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</si>
  <si>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</si>
  <si>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</si>
  <si>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</si>
  <si>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</si>
  <si>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</si>
  <si>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</si>
  <si>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</si>
  <si>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</si>
  <si>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</si>
  <si>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</si>
  <si>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</si>
  <si>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mai 2023</t>
  </si>
  <si>
    <t xml:space="preserve"> *) după piața de emisiune;  proiecție pe baza datoriei contractate la data de 31.03.2023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</si>
</sst>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At val="0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3"/>
      <c r="D2" s="8"/>
      <c r="J2" s="3"/>
      <c r="K2" s="8"/>
      <c r="N2" s="79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5" customFormat="1" ht="15">
      <c r="A5" s="52" t="s">
        <v>11</v>
      </c>
      <c r="B5" s="53" t="e">
        <f aca="true" t="shared" si="1" ref="B5:N5">B27+B24</f>
        <v>#REF!</v>
      </c>
      <c r="C5" s="53" t="e">
        <f t="shared" si="1"/>
        <v>#REF!</v>
      </c>
      <c r="D5" s="53" t="e">
        <f t="shared" si="1"/>
        <v>#REF!</v>
      </c>
      <c r="E5" s="53" t="e">
        <f t="shared" si="1"/>
        <v>#REF!</v>
      </c>
      <c r="F5" s="53" t="e">
        <f t="shared" si="1"/>
        <v>#REF!</v>
      </c>
      <c r="G5" s="53" t="e">
        <f t="shared" si="1"/>
        <v>#REF!</v>
      </c>
      <c r="H5" s="53" t="e">
        <f t="shared" si="1"/>
        <v>#REF!</v>
      </c>
      <c r="I5" s="53" t="e">
        <f t="shared" si="1"/>
        <v>#REF!</v>
      </c>
      <c r="J5" s="53" t="e">
        <f t="shared" si="1"/>
        <v>#REF!</v>
      </c>
      <c r="K5" s="53" t="e">
        <f t="shared" si="1"/>
        <v>#REF!</v>
      </c>
      <c r="L5" s="53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4"/>
      <c r="F6" s="15"/>
      <c r="G6" s="15"/>
      <c r="H6" s="15"/>
      <c r="I6" s="15"/>
      <c r="J6" s="15"/>
      <c r="K6" s="15"/>
      <c r="L6" s="15"/>
      <c r="M6" s="23"/>
      <c r="N6" s="87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7" t="e">
        <f t="shared" si="2"/>
        <v>#REF!</v>
      </c>
    </row>
    <row r="8" spans="1:14" s="5" customFormat="1" ht="14.25">
      <c r="A8" s="55" t="s">
        <v>14</v>
      </c>
      <c r="B8" s="56" t="e">
        <f aca="true" t="shared" si="3" ref="B8:N8">B7/B14</f>
        <v>#REF!</v>
      </c>
      <c r="C8" s="56" t="e">
        <f t="shared" si="3"/>
        <v>#REF!</v>
      </c>
      <c r="D8" s="56" t="e">
        <f t="shared" si="3"/>
        <v>#REF!</v>
      </c>
      <c r="E8" s="56" t="e">
        <f t="shared" si="3"/>
        <v>#REF!</v>
      </c>
      <c r="F8" s="56" t="e">
        <f t="shared" si="3"/>
        <v>#REF!</v>
      </c>
      <c r="G8" s="56" t="e">
        <f t="shared" si="3"/>
        <v>#REF!</v>
      </c>
      <c r="H8" s="56" t="e">
        <f t="shared" si="3"/>
        <v>#REF!</v>
      </c>
      <c r="I8" s="56" t="e">
        <f t="shared" si="3"/>
        <v>#REF!</v>
      </c>
      <c r="J8" s="56" t="e">
        <f t="shared" si="3"/>
        <v>#REF!</v>
      </c>
      <c r="K8" s="56" t="e">
        <f t="shared" si="3"/>
        <v>#REF!</v>
      </c>
      <c r="L8" s="56" t="e">
        <f t="shared" si="3"/>
        <v>#REF!</v>
      </c>
      <c r="M8" s="88" t="e">
        <f t="shared" si="3"/>
        <v>#REF!</v>
      </c>
      <c r="N8" s="89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7" t="e">
        <f t="shared" si="4"/>
        <v>#REF!</v>
      </c>
    </row>
    <row r="10" spans="1:14" s="5" customFormat="1" ht="14.25">
      <c r="A10" s="55" t="s">
        <v>14</v>
      </c>
      <c r="B10" s="56" t="e">
        <f aca="true" t="shared" si="5" ref="B10:N10">B9/B14</f>
        <v>#REF!</v>
      </c>
      <c r="C10" s="56" t="e">
        <f t="shared" si="5"/>
        <v>#REF!</v>
      </c>
      <c r="D10" s="56" t="e">
        <f t="shared" si="5"/>
        <v>#REF!</v>
      </c>
      <c r="E10" s="56" t="e">
        <f t="shared" si="5"/>
        <v>#REF!</v>
      </c>
      <c r="F10" s="56" t="e">
        <f t="shared" si="5"/>
        <v>#REF!</v>
      </c>
      <c r="G10" s="56" t="e">
        <f t="shared" si="5"/>
        <v>#REF!</v>
      </c>
      <c r="H10" s="56" t="e">
        <f t="shared" si="5"/>
        <v>#REF!</v>
      </c>
      <c r="I10" s="56" t="e">
        <f t="shared" si="5"/>
        <v>#REF!</v>
      </c>
      <c r="J10" s="56" t="e">
        <f t="shared" si="5"/>
        <v>#REF!</v>
      </c>
      <c r="K10" s="56" t="e">
        <f t="shared" si="5"/>
        <v>#REF!</v>
      </c>
      <c r="L10" s="56" t="e">
        <f t="shared" si="5"/>
        <v>#REF!</v>
      </c>
      <c r="M10" s="88" t="e">
        <f t="shared" si="5"/>
        <v>#REF!</v>
      </c>
      <c r="N10" s="89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7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7" t="e">
        <f t="shared" si="6"/>
        <v>#REF!</v>
      </c>
    </row>
    <row r="13" spans="1:14" s="5" customFormat="1" ht="28.5">
      <c r="A13" s="57" t="s">
        <v>17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90" t="e">
        <f t="shared" si="7"/>
        <v>#REF!</v>
      </c>
      <c r="N13" s="91" t="e">
        <f t="shared" si="7"/>
        <v>#REF!</v>
      </c>
    </row>
    <row r="14" spans="1:14" s="1" customFormat="1" ht="17.25" customHeight="1">
      <c r="A14" s="59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5" customFormat="1" ht="14.25"/>
    <row r="16" spans="1:14" s="5" customFormat="1" ht="31.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2" t="e">
        <f t="shared" si="8"/>
        <v>#REF!</v>
      </c>
      <c r="N16" s="93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4" t="e">
        <f>#REF!</f>
        <v>#REF!</v>
      </c>
      <c r="N17" s="95" t="e">
        <f>#REF!</f>
        <v>#REF!</v>
      </c>
      <c r="O17" s="21"/>
    </row>
    <row r="18" spans="1:14" s="5" customFormat="1" ht="15">
      <c r="A18" s="10" t="s">
        <v>12</v>
      </c>
      <c r="B18" s="1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96"/>
      <c r="N18" s="97"/>
    </row>
    <row r="19" spans="1:14" s="5" customFormat="1" ht="14.25">
      <c r="A19" s="11" t="s">
        <v>13</v>
      </c>
      <c r="B19" s="14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98" t="e">
        <f>#REF!</f>
        <v>#REF!</v>
      </c>
      <c r="N19" s="99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98" t="e">
        <f>#REF!</f>
        <v>#REF!</v>
      </c>
      <c r="N20" s="99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7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7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7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2"/>
      <c r="M25" s="22"/>
      <c r="N25" s="22"/>
    </row>
    <row r="26" spans="5:14" s="5" customFormat="1" ht="14.25">
      <c r="E26" s="13"/>
      <c r="F26" s="13"/>
      <c r="N26" s="79" t="s">
        <v>14</v>
      </c>
    </row>
    <row r="27" spans="1:14" s="5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5" customFormat="1" ht="14.25">
      <c r="A28" s="63" t="s">
        <v>25</v>
      </c>
      <c r="B28" s="74"/>
      <c r="C28" s="75"/>
      <c r="D28" s="75"/>
      <c r="E28" s="75"/>
      <c r="F28" s="75"/>
      <c r="G28" s="75"/>
      <c r="H28" s="75">
        <v>1500</v>
      </c>
      <c r="I28" s="103"/>
      <c r="J28" s="75"/>
      <c r="K28" s="75"/>
      <c r="L28" s="75"/>
      <c r="M28" s="104"/>
      <c r="N28" s="105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7"/>
    </row>
    <row r="30" spans="1:14" s="5" customFormat="1" ht="14.25">
      <c r="A30" s="11" t="s">
        <v>26</v>
      </c>
      <c r="B30" s="66" t="e">
        <f>#REF!</f>
        <v>#REF!</v>
      </c>
      <c r="C30" s="66" t="e">
        <f>#REF!</f>
        <v>#REF!</v>
      </c>
      <c r="D30" s="66" t="e">
        <f>#REF!</f>
        <v>#REF!</v>
      </c>
      <c r="E30" s="66" t="e">
        <f>#REF!</f>
        <v>#REF!</v>
      </c>
      <c r="F30" s="66" t="e">
        <f>#REF!</f>
        <v>#REF!</v>
      </c>
      <c r="G30" s="66" t="e">
        <f>#REF!</f>
        <v>#REF!</v>
      </c>
      <c r="H30" s="66" t="e">
        <f>#REF!</f>
        <v>#REF!</v>
      </c>
      <c r="I30" s="66" t="e">
        <f>#REF!</f>
        <v>#REF!</v>
      </c>
      <c r="J30" s="66" t="e">
        <f>#REF!</f>
        <v>#REF!</v>
      </c>
      <c r="K30" s="66" t="e">
        <f>#REF!</f>
        <v>#REF!</v>
      </c>
      <c r="L30" s="66" t="e">
        <f>#REF!</f>
        <v>#REF!</v>
      </c>
      <c r="M30" s="96" t="e">
        <f>#REF!</f>
        <v>#REF!</v>
      </c>
      <c r="N30" s="97" t="e">
        <f>#REF!</f>
        <v>#REF!</v>
      </c>
    </row>
    <row r="31" spans="1:14" s="5" customFormat="1" ht="15">
      <c r="A31" s="16" t="s">
        <v>27</v>
      </c>
      <c r="B31" s="66" t="e">
        <f>#REF!</f>
        <v>#REF!</v>
      </c>
      <c r="C31" s="66" t="e">
        <f>#REF!</f>
        <v>#REF!</v>
      </c>
      <c r="D31" s="66" t="e">
        <f>#REF!</f>
        <v>#REF!</v>
      </c>
      <c r="E31" s="66" t="e">
        <f>#REF!</f>
        <v>#REF!</v>
      </c>
      <c r="F31" s="66" t="e">
        <f>#REF!</f>
        <v>#REF!</v>
      </c>
      <c r="G31" s="66" t="e">
        <f>#REF!</f>
        <v>#REF!</v>
      </c>
      <c r="H31" s="66" t="e">
        <f>#REF!</f>
        <v>#REF!</v>
      </c>
      <c r="I31" s="66" t="e">
        <f>#REF!</f>
        <v>#REF!</v>
      </c>
      <c r="J31" s="66" t="e">
        <f>#REF!</f>
        <v>#REF!</v>
      </c>
      <c r="K31" s="66" t="e">
        <f>#REF!</f>
        <v>#REF!</v>
      </c>
      <c r="L31" s="66" t="e">
        <f>#REF!</f>
        <v>#REF!</v>
      </c>
      <c r="M31" s="96" t="e">
        <f>#REF!</f>
        <v>#REF!</v>
      </c>
      <c r="N31" s="97" t="e">
        <f>#REF!</f>
        <v>#REF!</v>
      </c>
    </row>
    <row r="32" spans="1:14" s="5" customFormat="1" ht="15">
      <c r="A32" s="10" t="s">
        <v>12</v>
      </c>
      <c r="B32" s="7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7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7" t="e">
        <f>#REF!</f>
        <v>#REF!</v>
      </c>
    </row>
    <row r="34" spans="1:14" s="5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0" t="e">
        <f>#REF!</f>
        <v>#REF!</v>
      </c>
      <c r="N34" s="91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3" t="s">
        <v>30</v>
      </c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3" t="s">
        <v>32</v>
      </c>
      <c r="B68" s="133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5" t="s">
        <v>45</v>
      </c>
      <c r="B69" s="135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5" t="s">
        <v>46</v>
      </c>
      <c r="B70" s="135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5" t="s">
        <v>47</v>
      </c>
      <c r="B71" s="135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5" t="s">
        <v>48</v>
      </c>
      <c r="B72" s="135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5" t="s">
        <v>49</v>
      </c>
      <c r="B73" s="135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5" t="s">
        <v>50</v>
      </c>
      <c r="B74" s="135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5" t="s">
        <v>51</v>
      </c>
      <c r="B75" s="135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5" t="s">
        <v>52</v>
      </c>
      <c r="B76" s="135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5" t="s">
        <v>53</v>
      </c>
      <c r="B77" s="135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5" t="s">
        <v>54</v>
      </c>
      <c r="B78" s="135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5" t="s">
        <v>55</v>
      </c>
      <c r="B79" s="135"/>
      <c r="C79" s="135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5" t="s">
        <v>56</v>
      </c>
      <c r="B80" s="135"/>
      <c r="C80" s="135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5" t="s">
        <v>57</v>
      </c>
      <c r="B81" s="135"/>
      <c r="C81" s="135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5" t="s">
        <v>58</v>
      </c>
      <c r="B82" s="135"/>
      <c r="C82" s="135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5" t="s">
        <v>59</v>
      </c>
      <c r="B83" s="135"/>
      <c r="C83" s="135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5" t="s">
        <v>60</v>
      </c>
      <c r="B84" s="135"/>
      <c r="C84" s="135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5" t="s">
        <v>61</v>
      </c>
      <c r="B85" s="135"/>
      <c r="C85" s="135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4" t="s">
        <v>62</v>
      </c>
      <c r="B86" s="134"/>
      <c r="C86" s="134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4" t="s">
        <v>63</v>
      </c>
      <c r="B87" s="134"/>
      <c r="C87" s="134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4" t="s">
        <v>64</v>
      </c>
      <c r="B88" s="134"/>
      <c r="C88" s="134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4" t="s">
        <v>65</v>
      </c>
      <c r="B89" s="134"/>
      <c r="C89" s="134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2"/>
      <c r="B90" s="132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3" t="s">
        <v>67</v>
      </c>
      <c r="B92" s="133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4" t="s">
        <v>68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view="pageBreakPreview" zoomScale="90" zoomScaleNormal="75" zoomScaleSheetLayoutView="90" zoomScalePageLayoutView="0" workbookViewId="0" topLeftCell="A1">
      <selection activeCell="E23" sqref="E23"/>
    </sheetView>
  </sheetViews>
  <sheetFormatPr defaultColWidth="9.140625" defaultRowHeight="12.75"/>
  <cols>
    <col min="1" max="1" width="64.421875" style="4" customWidth="1"/>
    <col min="2" max="2" width="15.421875" style="4" customWidth="1"/>
    <col min="3" max="3" width="12.57421875" style="4" bestFit="1" customWidth="1"/>
    <col min="4" max="5" width="14.140625" style="4" bestFit="1" customWidth="1"/>
    <col min="6" max="7" width="12.7109375" style="4" bestFit="1" customWidth="1"/>
    <col min="8" max="8" width="14.140625" style="4" bestFit="1" customWidth="1"/>
    <col min="9" max="10" width="12.7109375" style="4" bestFit="1" customWidth="1"/>
    <col min="11" max="11" width="13.57421875" style="4" bestFit="1" customWidth="1"/>
    <col min="12" max="12" width="14.140625" style="4" bestFit="1" customWidth="1"/>
    <col min="13" max="14" width="12.7109375" style="4" bestFit="1" customWidth="1"/>
    <col min="15" max="16" width="9.140625" style="4" customWidth="1"/>
    <col min="17" max="20" width="10.421875" style="4" bestFit="1" customWidth="1"/>
    <col min="21" max="22" width="9.28125" style="4" bestFit="1" customWidth="1"/>
    <col min="23" max="16384" width="9.140625" style="4" customWidth="1"/>
  </cols>
  <sheetData>
    <row r="1" spans="2:11" ht="45.75" customHeight="1">
      <c r="B1" s="138" t="s">
        <v>88</v>
      </c>
      <c r="C1" s="138"/>
      <c r="D1" s="138"/>
      <c r="E1" s="138"/>
      <c r="F1" s="138"/>
      <c r="G1" s="138"/>
      <c r="H1" s="138"/>
      <c r="I1" s="106"/>
      <c r="J1" s="106"/>
      <c r="K1" s="106"/>
    </row>
    <row r="2" spans="1:14" ht="27.75" customHeight="1" thickBot="1">
      <c r="A2" s="107"/>
      <c r="N2" s="108" t="s">
        <v>1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23" s="113" customFormat="1" ht="37.5" customHeight="1">
      <c r="A4" s="35" t="s">
        <v>69</v>
      </c>
      <c r="B4" s="114">
        <v>140056.64686954</v>
      </c>
      <c r="C4" s="36">
        <v>12999.7465</v>
      </c>
      <c r="D4" s="36">
        <v>10866.322500000002</v>
      </c>
      <c r="E4" s="36">
        <v>3819.9525000000003</v>
      </c>
      <c r="F4" s="36">
        <v>18366.502500000002</v>
      </c>
      <c r="G4" s="36">
        <v>3250.1425</v>
      </c>
      <c r="H4" s="36">
        <v>15541.1825</v>
      </c>
      <c r="I4" s="36">
        <v>6670.862500000001</v>
      </c>
      <c r="J4" s="36">
        <v>9054.2665</v>
      </c>
      <c r="K4" s="36">
        <v>16169.052499999998</v>
      </c>
      <c r="L4" s="36">
        <v>16986.917500000003</v>
      </c>
      <c r="M4" s="36">
        <v>11308.7595</v>
      </c>
      <c r="N4" s="37">
        <v>15022.939369539998</v>
      </c>
      <c r="O4" s="115"/>
      <c r="P4" s="115"/>
      <c r="Q4" s="115"/>
      <c r="R4" s="115"/>
      <c r="S4" s="115"/>
      <c r="T4" s="115"/>
      <c r="U4" s="115"/>
      <c r="V4" s="115"/>
      <c r="W4" s="115"/>
    </row>
    <row r="5" spans="1:23" s="113" customFormat="1" ht="23.25" customHeight="1">
      <c r="A5" s="38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5"/>
      <c r="R5" s="115"/>
      <c r="S5" s="115"/>
      <c r="T5" s="115"/>
      <c r="U5" s="115"/>
      <c r="V5" s="115"/>
      <c r="W5" s="115"/>
    </row>
    <row r="6" spans="1:25" s="113" customFormat="1" ht="23.25" customHeight="1">
      <c r="A6" s="40" t="s">
        <v>70</v>
      </c>
      <c r="B6" s="116">
        <v>110997.909</v>
      </c>
      <c r="C6" s="117">
        <v>10050.989166666666</v>
      </c>
      <c r="D6" s="117">
        <v>6588.123166666668</v>
      </c>
      <c r="E6" s="117">
        <v>2583.0091666666667</v>
      </c>
      <c r="F6" s="117">
        <v>14490.96916666667</v>
      </c>
      <c r="G6" s="117">
        <v>1353.819166666667</v>
      </c>
      <c r="H6" s="117">
        <v>13627.639166666668</v>
      </c>
      <c r="I6" s="117">
        <v>3447.629166666667</v>
      </c>
      <c r="J6" s="117">
        <v>7923.089166666667</v>
      </c>
      <c r="K6" s="117">
        <v>13623.619166666665</v>
      </c>
      <c r="L6" s="117">
        <v>13502.124166666668</v>
      </c>
      <c r="M6" s="117">
        <v>9741.749166666666</v>
      </c>
      <c r="N6" s="118">
        <v>14065.149166666664</v>
      </c>
      <c r="O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3" customFormat="1" ht="21" customHeight="1" thickBot="1">
      <c r="A7" s="41" t="s">
        <v>86</v>
      </c>
      <c r="B7" s="116">
        <v>29058.73786954</v>
      </c>
      <c r="C7" s="117">
        <v>2948.757333333333</v>
      </c>
      <c r="D7" s="117">
        <v>4278.199333333333</v>
      </c>
      <c r="E7" s="117">
        <v>1236.9433333333334</v>
      </c>
      <c r="F7" s="117">
        <v>3875.5333333333338</v>
      </c>
      <c r="G7" s="117">
        <v>1896.3233333333333</v>
      </c>
      <c r="H7" s="117">
        <v>1913.543333333333</v>
      </c>
      <c r="I7" s="117">
        <v>3223.2333333333336</v>
      </c>
      <c r="J7" s="117">
        <v>1131.1773333333333</v>
      </c>
      <c r="K7" s="117">
        <v>2545.4333333333334</v>
      </c>
      <c r="L7" s="117">
        <v>3484.7933333333335</v>
      </c>
      <c r="M7" s="117">
        <v>1567.0103333333332</v>
      </c>
      <c r="N7" s="118">
        <v>957.7902028733333</v>
      </c>
      <c r="O7" s="115"/>
      <c r="P7" s="131"/>
      <c r="R7" s="115"/>
      <c r="S7" s="115"/>
      <c r="T7" s="115"/>
      <c r="U7" s="115"/>
      <c r="V7" s="115"/>
      <c r="W7" s="115"/>
      <c r="X7" s="115"/>
      <c r="Y7" s="115"/>
    </row>
    <row r="8" spans="1:25" s="113" customFormat="1" ht="16.5" thickBot="1">
      <c r="A8" s="9" t="s">
        <v>19</v>
      </c>
      <c r="B8" s="119">
        <v>117487.96686954</v>
      </c>
      <c r="C8" s="119">
        <v>11109.1065</v>
      </c>
      <c r="D8" s="119">
        <v>7568.612500000001</v>
      </c>
      <c r="E8" s="119">
        <v>3087.5425000000005</v>
      </c>
      <c r="F8" s="119">
        <v>16512.252500000002</v>
      </c>
      <c r="G8" s="119">
        <v>1941.1025000000002</v>
      </c>
      <c r="H8" s="119">
        <v>15143.862500000001</v>
      </c>
      <c r="I8" s="119">
        <v>5442.362500000001</v>
      </c>
      <c r="J8" s="119">
        <v>2781.2065000000002</v>
      </c>
      <c r="K8" s="119">
        <v>13217.812499999998</v>
      </c>
      <c r="L8" s="119">
        <v>15858.337500000001</v>
      </c>
      <c r="M8" s="119">
        <v>10710.4595</v>
      </c>
      <c r="N8" s="120">
        <v>14115.309369539998</v>
      </c>
      <c r="O8" s="115"/>
      <c r="P8" s="131"/>
      <c r="Q8" s="115"/>
      <c r="R8" s="115"/>
      <c r="S8" s="115"/>
      <c r="T8" s="115"/>
      <c r="U8" s="115"/>
      <c r="V8" s="115"/>
      <c r="W8" s="115"/>
      <c r="X8" s="115"/>
      <c r="Y8" s="115"/>
    </row>
    <row r="9" spans="1:15" s="113" customFormat="1" ht="15.75">
      <c r="A9" s="39" t="s">
        <v>12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123"/>
      <c r="N9" s="124"/>
      <c r="O9" s="115"/>
    </row>
    <row r="10" spans="1:20" s="113" customFormat="1" ht="20.25" customHeight="1">
      <c r="A10" s="40" t="s">
        <v>71</v>
      </c>
      <c r="B10" s="116">
        <v>98658.339</v>
      </c>
      <c r="C10" s="117">
        <v>8908.899166666666</v>
      </c>
      <c r="D10" s="117">
        <v>4679.483166666668</v>
      </c>
      <c r="E10" s="117">
        <v>2471.639166666667</v>
      </c>
      <c r="F10" s="117">
        <v>14333.269166666669</v>
      </c>
      <c r="G10" s="117">
        <v>1143.309166666667</v>
      </c>
      <c r="H10" s="117">
        <v>13406.589166666668</v>
      </c>
      <c r="I10" s="117">
        <v>3289.269166666667</v>
      </c>
      <c r="J10" s="117">
        <v>2452.519166666667</v>
      </c>
      <c r="K10" s="117">
        <v>11431.709166666666</v>
      </c>
      <c r="L10" s="117">
        <v>13314.084166666667</v>
      </c>
      <c r="M10" s="117">
        <v>9514.259166666667</v>
      </c>
      <c r="N10" s="118">
        <v>13713.309166666664</v>
      </c>
      <c r="O10" s="115"/>
      <c r="Q10" s="115"/>
      <c r="R10" s="115"/>
      <c r="S10" s="115"/>
      <c r="T10" s="115"/>
    </row>
    <row r="11" spans="1:20" s="113" customFormat="1" ht="21" customHeight="1" thickBot="1">
      <c r="A11" s="41" t="s">
        <v>87</v>
      </c>
      <c r="B11" s="116">
        <v>18829.62786954</v>
      </c>
      <c r="C11" s="117">
        <v>2200.2073333333333</v>
      </c>
      <c r="D11" s="117">
        <v>2889.1293333333333</v>
      </c>
      <c r="E11" s="117">
        <v>615.9033333333334</v>
      </c>
      <c r="F11" s="117">
        <v>2178.9833333333336</v>
      </c>
      <c r="G11" s="117">
        <v>797.7933333333333</v>
      </c>
      <c r="H11" s="117">
        <v>1737.273333333333</v>
      </c>
      <c r="I11" s="117">
        <v>2153.0933333333337</v>
      </c>
      <c r="J11" s="117">
        <v>328.68733333333336</v>
      </c>
      <c r="K11" s="117">
        <v>1786.1033333333332</v>
      </c>
      <c r="L11" s="117">
        <v>2544.2533333333336</v>
      </c>
      <c r="M11" s="117">
        <v>1196.2003333333332</v>
      </c>
      <c r="N11" s="118">
        <v>402.00020287333336</v>
      </c>
      <c r="O11" s="115"/>
      <c r="Q11" s="115"/>
      <c r="R11" s="115"/>
      <c r="S11" s="115"/>
      <c r="T11" s="115"/>
    </row>
    <row r="12" spans="1:15" s="113" customFormat="1" ht="16.5" thickBot="1">
      <c r="A12" s="9" t="s">
        <v>85</v>
      </c>
      <c r="B12" s="125">
        <v>22568.68</v>
      </c>
      <c r="C12" s="125">
        <v>1890.6399999999999</v>
      </c>
      <c r="D12" s="125">
        <v>3297.71</v>
      </c>
      <c r="E12" s="125">
        <v>732.41</v>
      </c>
      <c r="F12" s="125">
        <v>1854.25</v>
      </c>
      <c r="G12" s="125">
        <v>1309.04</v>
      </c>
      <c r="H12" s="125">
        <v>397.32000000000005</v>
      </c>
      <c r="I12" s="125">
        <v>1228.5</v>
      </c>
      <c r="J12" s="125">
        <v>6273.0599999999995</v>
      </c>
      <c r="K12" s="125">
        <v>2951.24</v>
      </c>
      <c r="L12" s="125">
        <v>1128.58</v>
      </c>
      <c r="M12" s="125">
        <v>598.3</v>
      </c>
      <c r="N12" s="126">
        <v>907.6299999999999</v>
      </c>
      <c r="O12" s="115"/>
    </row>
    <row r="13" spans="1:15" s="113" customFormat="1" ht="15.75">
      <c r="A13" s="39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23"/>
      <c r="N13" s="124"/>
      <c r="O13" s="115"/>
    </row>
    <row r="14" spans="1:15" s="113" customFormat="1" ht="19.5" customHeight="1">
      <c r="A14" s="40" t="s">
        <v>72</v>
      </c>
      <c r="B14" s="116">
        <v>12339.57</v>
      </c>
      <c r="C14" s="117">
        <v>1142.09</v>
      </c>
      <c r="D14" s="117">
        <v>1908.64</v>
      </c>
      <c r="E14" s="117">
        <v>111.37</v>
      </c>
      <c r="F14" s="117">
        <v>157.7</v>
      </c>
      <c r="G14" s="117">
        <v>210.51</v>
      </c>
      <c r="H14" s="117">
        <v>221.05</v>
      </c>
      <c r="I14" s="117">
        <v>158.36</v>
      </c>
      <c r="J14" s="117">
        <v>5470.57</v>
      </c>
      <c r="K14" s="117">
        <v>2191.91</v>
      </c>
      <c r="L14" s="117">
        <v>188.04</v>
      </c>
      <c r="M14" s="117">
        <v>227.49</v>
      </c>
      <c r="N14" s="118">
        <v>351.84</v>
      </c>
      <c r="O14" s="115"/>
    </row>
    <row r="15" spans="1:15" s="113" customFormat="1" ht="22.5" customHeight="1" thickBot="1">
      <c r="A15" s="42" t="s">
        <v>87</v>
      </c>
      <c r="B15" s="127">
        <v>10229.11</v>
      </c>
      <c r="C15" s="128">
        <v>748.55</v>
      </c>
      <c r="D15" s="128">
        <v>1389.07</v>
      </c>
      <c r="E15" s="128">
        <v>621.04</v>
      </c>
      <c r="F15" s="128">
        <v>1696.55</v>
      </c>
      <c r="G15" s="128">
        <v>1098.53</v>
      </c>
      <c r="H15" s="128">
        <v>176.27</v>
      </c>
      <c r="I15" s="128">
        <v>1070.14</v>
      </c>
      <c r="J15" s="128">
        <v>802.49</v>
      </c>
      <c r="K15" s="128">
        <v>759.33</v>
      </c>
      <c r="L15" s="128">
        <v>940.54</v>
      </c>
      <c r="M15" s="128">
        <v>370.81</v>
      </c>
      <c r="N15" s="129">
        <v>555.79</v>
      </c>
      <c r="O15" s="115"/>
    </row>
    <row r="16" spans="1:14" s="113" customFormat="1" ht="24.75" customHeight="1">
      <c r="A16" s="139" t="s">
        <v>91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s="113" customFormat="1" ht="24.7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</sheetData>
  <sheetProtection/>
  <mergeCells count="2">
    <mergeCell ref="B1:H1"/>
    <mergeCell ref="A16:N16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2023-06-08T07:45:44Z</cp:lastPrinted>
  <dcterms:created xsi:type="dcterms:W3CDTF">2015-04-24T09:04:58Z</dcterms:created>
  <dcterms:modified xsi:type="dcterms:W3CDTF">2023-06-08T07:46:09Z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