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<sst xmlns="http://schemas.openxmlformats.org/spreadsheetml/2006/main" count="109" uniqueCount="92">
  <si>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</si>
  <si>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</si>
  <si>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</si>
  <si>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</si>
  <si>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</si>
  <si>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</si>
  <si>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</si>
  <si>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</si>
  <si>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</si>
  <si>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</si>
  <si>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</si>
  <si>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</si>
  <si>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</si>
  <si>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</si>
  <si>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</si>
  <si>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</si>
  <si>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</si>
  <si>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</si>
  <si>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</si>
  <si>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</si>
  <si>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</si>
  <si>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</si>
  <si>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</si>
  <si>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</si>
  <si>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</si>
  <si>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</si>
  <si>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</si>
  <si>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</si>
  <si>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</si>
  <si>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</si>
  <si>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</si>
  <si>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</si>
  <si>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</si>
  <si>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</si>
  <si>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</si>
  <si>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</si>
  <si>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</si>
  <si>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</si>
  <si>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</si>
  <si>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</si>
  <si>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</si>
  <si>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</si>
  <si>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</si>
  <si>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</si>
  <si>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</si>
  <si>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</si>
  <si>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</si>
  <si>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</si>
  <si>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</si>
  <si>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</si>
  <si>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</si>
  <si>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</si>
  <si>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</si>
  <si>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</si>
  <si>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</si>
  <si>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</si>
  <si>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</si>
  <si>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</si>
  <si>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</si>
  <si>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</si>
  <si>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</si>
  <si>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</si>
  <si>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</si>
  <si>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</si>
  <si>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</si>
  <si>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</si>
  <si>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</si>
  <si>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</si>
  <si>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</si>
  <si>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</si>
  <si>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</si>
  <si>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</si>
  <si>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</si>
  <si>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</si>
  <si>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</si>
  <si>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</si>
  <si>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</si>
  <si>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</si>
  <si>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</si>
  <si>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</si>
  <si>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</si>
  <si>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</si>
  <si>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</si>
  <si>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</si>
  <si>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</si>
  <si>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</si>
  <si>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</si>
  <si>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</si>
  <si>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Serviciul datoriei publice guvernamentale *                  </t>
  </si>
  <si>
    <t>**)  curs de schimb valutar mediu Ron/Eur  pentru anul 2021, conform CNSP Prognoza  august 2021</t>
  </si>
  <si>
    <t>**) proiecție pe baza datoriei contractate la 31.07.2021</t>
  </si>
  <si>
    <r>
      <t xml:space="preserve">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>pentru perioada august-decembrie 2021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</si>
</sst>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4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Fill="1" applyBorder="1" applyAlignment="1">
      <alignment/>
    </xf>
    <xf numFmtId="176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6" fontId="9" fillId="33" borderId="38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/>
    </xf>
    <xf numFmtId="176" fontId="63" fillId="0" borderId="31" xfId="0" applyNumberFormat="1" applyFont="1" applyFill="1" applyBorder="1" applyAlignment="1">
      <alignment/>
    </xf>
    <xf numFmtId="176" fontId="6" fillId="36" borderId="31" xfId="0" applyNumberFormat="1" applyFont="1" applyFill="1" applyBorder="1" applyAlignment="1">
      <alignment/>
    </xf>
    <xf numFmtId="176" fontId="9" fillId="0" borderId="37" xfId="0" applyNumberFormat="1" applyFont="1" applyBorder="1" applyAlignment="1">
      <alignment/>
    </xf>
    <xf numFmtId="176" fontId="10" fillId="0" borderId="28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8" xfId="0" applyNumberFormat="1" applyFont="1" applyFill="1" applyBorder="1" applyAlignment="1">
      <alignment horizontal="center" vertical="center" wrapText="1"/>
    </xf>
    <xf numFmtId="184" fontId="6" fillId="35" borderId="38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33" borderId="43" xfId="0" applyNumberFormat="1" applyFont="1" applyFill="1" applyBorder="1" applyAlignment="1">
      <alignment/>
    </xf>
    <xf numFmtId="176" fontId="6" fillId="33" borderId="44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2" xfId="0" applyNumberFormat="1" applyFont="1" applyFill="1" applyBorder="1" applyAlignment="1">
      <alignment/>
    </xf>
    <xf numFmtId="176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2" xfId="0" applyNumberFormat="1" applyFont="1" applyFill="1" applyBorder="1" applyAlignment="1">
      <alignment/>
    </xf>
    <xf numFmtId="176" fontId="9" fillId="33" borderId="47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6" fillId="0" borderId="49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8" fillId="0" borderId="21" xfId="0" applyNumberFormat="1" applyFont="1" applyFill="1" applyBorder="1" applyAlignment="1">
      <alignment vertical="center"/>
    </xf>
    <xf numFmtId="178" fontId="11" fillId="0" borderId="21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Border="1" applyAlignment="1">
      <alignment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1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  <xf numFmtId="0" fontId="8" fillId="0" borderId="5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54"/>
          <c:w val="0.865"/>
          <c:h val="0.6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1686"/>
        <c:crossesAt val="0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552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3:14" ht="12.75">
      <c r="C2" s="1"/>
      <c r="D2" s="8"/>
      <c r="J2" s="1"/>
      <c r="K2" s="8"/>
      <c r="N2" s="93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4" t="s">
        <v>4</v>
      </c>
      <c r="J3" s="94" t="s">
        <v>5</v>
      </c>
      <c r="K3" s="94" t="s">
        <v>6</v>
      </c>
      <c r="L3" s="94" t="s">
        <v>7</v>
      </c>
      <c r="M3" s="95" t="s">
        <v>8</v>
      </c>
      <c r="N3" s="96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7" t="e">
        <f t="shared" si="0"/>
        <v>#REF!</v>
      </c>
      <c r="N4" s="98" t="e">
        <f t="shared" si="0"/>
        <v>#REF!</v>
      </c>
    </row>
    <row r="5" spans="1:14" s="5" customFormat="1" ht="15">
      <c r="A5" s="64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9" t="e">
        <f t="shared" si="1"/>
        <v>#REF!</v>
      </c>
      <c r="N5" s="100" t="e">
        <f t="shared" si="1"/>
        <v>#REF!</v>
      </c>
    </row>
    <row r="6" spans="1:14" s="5" customFormat="1" ht="15">
      <c r="A6" s="65" t="s">
        <v>12</v>
      </c>
      <c r="B6" s="10"/>
      <c r="C6" s="11"/>
      <c r="D6" s="11"/>
      <c r="E6" s="66"/>
      <c r="F6" s="11"/>
      <c r="G6" s="11"/>
      <c r="H6" s="11"/>
      <c r="I6" s="11"/>
      <c r="J6" s="11"/>
      <c r="K6" s="11"/>
      <c r="L6" s="11"/>
      <c r="M6" s="101"/>
      <c r="N6" s="102"/>
    </row>
    <row r="7" spans="1:14" s="5" customFormat="1" ht="14.25">
      <c r="A7" s="67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1" t="e">
        <f t="shared" si="2"/>
        <v>#REF!</v>
      </c>
      <c r="N7" s="102" t="e">
        <f t="shared" si="2"/>
        <v>#REF!</v>
      </c>
    </row>
    <row r="8" spans="1:14" s="5" customFormat="1" ht="14.25">
      <c r="A8" s="68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3" t="e">
        <f t="shared" si="3"/>
        <v>#REF!</v>
      </c>
      <c r="N8" s="104" t="e">
        <f t="shared" si="3"/>
        <v>#REF!</v>
      </c>
    </row>
    <row r="9" spans="1:14" s="5" customFormat="1" ht="14.25">
      <c r="A9" s="67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1" t="e">
        <f t="shared" si="4"/>
        <v>#REF!</v>
      </c>
      <c r="N9" s="102" t="e">
        <f t="shared" si="4"/>
        <v>#REF!</v>
      </c>
    </row>
    <row r="10" spans="1:14" s="5" customFormat="1" ht="14.25">
      <c r="A10" s="68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3" t="e">
        <f t="shared" si="5"/>
        <v>#REF!</v>
      </c>
      <c r="N10" s="104" t="e">
        <f t="shared" si="5"/>
        <v>#REF!</v>
      </c>
    </row>
    <row r="11" spans="1:14" s="5" customFormat="1" ht="15">
      <c r="A11" s="65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1"/>
      <c r="N11" s="102"/>
    </row>
    <row r="12" spans="1:14" s="5" customFormat="1" ht="28.5">
      <c r="A12" s="69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1" t="e">
        <f t="shared" si="6"/>
        <v>#REF!</v>
      </c>
      <c r="N12" s="102" t="e">
        <f t="shared" si="6"/>
        <v>#REF!</v>
      </c>
    </row>
    <row r="13" spans="1:14" s="5" customFormat="1" ht="28.5">
      <c r="A13" s="70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5" t="e">
        <f t="shared" si="7"/>
        <v>#REF!</v>
      </c>
      <c r="N13" s="106" t="e">
        <f t="shared" si="7"/>
        <v>#REF!</v>
      </c>
    </row>
    <row r="14" spans="1:14" s="3" customFormat="1" ht="17.25" customHeight="1">
      <c r="A14" s="71" t="s">
        <v>18</v>
      </c>
      <c r="B14" s="53">
        <v>4.46</v>
      </c>
      <c r="C14" s="53">
        <v>4.46</v>
      </c>
      <c r="D14" s="53">
        <v>4.46</v>
      </c>
      <c r="E14" s="53">
        <v>4.46</v>
      </c>
      <c r="F14" s="53">
        <v>4.46</v>
      </c>
      <c r="G14" s="53">
        <v>4.46</v>
      </c>
      <c r="H14" s="53">
        <v>4.46</v>
      </c>
      <c r="I14" s="53">
        <v>4.48</v>
      </c>
      <c r="J14" s="53">
        <v>4.48</v>
      </c>
      <c r="K14" s="53">
        <v>4.48</v>
      </c>
      <c r="L14" s="53">
        <v>4.48</v>
      </c>
      <c r="M14" s="53">
        <v>4.48</v>
      </c>
      <c r="N14" s="53">
        <v>4.48</v>
      </c>
    </row>
    <row r="15" s="5" customFormat="1" ht="14.25"/>
    <row r="16" spans="1:14" s="5" customFormat="1" ht="31.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7" t="e">
        <f t="shared" si="8"/>
        <v>#REF!</v>
      </c>
      <c r="N16" s="108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9" t="e">
        <f>#REF!</f>
        <v>#REF!</v>
      </c>
      <c r="N17" s="110" t="e">
        <f>#REF!</f>
        <v>#REF!</v>
      </c>
      <c r="O17" s="20"/>
    </row>
    <row r="18" spans="1:14" s="5" customFormat="1" ht="15">
      <c r="A18" s="65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1"/>
    </row>
    <row r="19" spans="1:14" s="5" customFormat="1" ht="14.25">
      <c r="A19" s="67" t="s">
        <v>13</v>
      </c>
      <c r="B19" s="10" t="e">
        <f>SUM(C19:N19)</f>
        <v>#REF!</v>
      </c>
      <c r="C19" s="78" t="e">
        <f>#REF!</f>
        <v>#REF!</v>
      </c>
      <c r="D19" s="78" t="e">
        <f>#REF!</f>
        <v>#REF!</v>
      </c>
      <c r="E19" s="78" t="e">
        <f>#REF!</f>
        <v>#REF!</v>
      </c>
      <c r="F19" s="78" t="e">
        <f>#REF!</f>
        <v>#REF!</v>
      </c>
      <c r="G19" s="78" t="e">
        <f>#REF!</f>
        <v>#REF!</v>
      </c>
      <c r="H19" s="78" t="e">
        <f>#REF!</f>
        <v>#REF!</v>
      </c>
      <c r="I19" s="78" t="e">
        <f>#REF!</f>
        <v>#REF!</v>
      </c>
      <c r="J19" s="78" t="e">
        <f>#REF!</f>
        <v>#REF!</v>
      </c>
      <c r="K19" s="78" t="e">
        <f>#REF!</f>
        <v>#REF!</v>
      </c>
      <c r="L19" s="78" t="e">
        <f>#REF!</f>
        <v>#REF!</v>
      </c>
      <c r="M19" s="112" t="e">
        <f>#REF!</f>
        <v>#REF!</v>
      </c>
      <c r="N19" s="113" t="e">
        <f>#REF!</f>
        <v>#REF!</v>
      </c>
    </row>
    <row r="20" spans="1:14" s="5" customFormat="1" ht="15">
      <c r="A20" s="79" t="s">
        <v>15</v>
      </c>
      <c r="B20" s="10" t="e">
        <f>SUM(C20:N20)</f>
        <v>#REF!</v>
      </c>
      <c r="C20" s="78" t="e">
        <f>#REF!</f>
        <v>#REF!</v>
      </c>
      <c r="D20" s="78" t="e">
        <f>#REF!</f>
        <v>#REF!</v>
      </c>
      <c r="E20" s="78" t="e">
        <f>#REF!</f>
        <v>#REF!</v>
      </c>
      <c r="F20" s="78" t="e">
        <f>#REF!</f>
        <v>#REF!</v>
      </c>
      <c r="G20" s="78" t="e">
        <f>#REF!</f>
        <v>#REF!</v>
      </c>
      <c r="H20" s="78" t="e">
        <f>#REF!</f>
        <v>#REF!</v>
      </c>
      <c r="I20" s="78" t="e">
        <f>#REF!</f>
        <v>#REF!</v>
      </c>
      <c r="J20" s="78" t="e">
        <f>#REF!</f>
        <v>#REF!</v>
      </c>
      <c r="K20" s="78" t="e">
        <f>#REF!</f>
        <v>#REF!</v>
      </c>
      <c r="L20" s="78" t="e">
        <f>#REF!</f>
        <v>#REF!</v>
      </c>
      <c r="M20" s="112" t="e">
        <f>#REF!</f>
        <v>#REF!</v>
      </c>
      <c r="N20" s="113" t="e">
        <f>#REF!</f>
        <v>#REF!</v>
      </c>
    </row>
    <row r="21" spans="1:14" s="5" customFormat="1" ht="15">
      <c r="A21" s="65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1"/>
      <c r="N21" s="102"/>
    </row>
    <row r="22" spans="1:14" s="5" customFormat="1" ht="28.5">
      <c r="A22" s="69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1" t="e">
        <f>#REF!+#REF!</f>
        <v>#REF!</v>
      </c>
      <c r="N22" s="102" t="e">
        <f>#REF!+#REF!</f>
        <v>#REF!</v>
      </c>
    </row>
    <row r="23" spans="1:14" s="5" customFormat="1" ht="28.5">
      <c r="A23" s="69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1" t="e">
        <f>#REF!+#REF!</f>
        <v>#REF!</v>
      </c>
      <c r="N23" s="102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4" t="e">
        <f t="shared" si="9"/>
        <v>#REF!</v>
      </c>
      <c r="N24" s="115" t="e">
        <f t="shared" si="9"/>
        <v>#REF!</v>
      </c>
    </row>
    <row r="25" spans="1:14" s="3" customFormat="1" ht="18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22"/>
      <c r="M25" s="22"/>
      <c r="N25" s="22"/>
    </row>
    <row r="26" spans="5:14" s="5" customFormat="1" ht="14.25">
      <c r="E26" s="82"/>
      <c r="F26" s="82"/>
      <c r="N26" s="93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7" t="e">
        <f t="shared" si="10"/>
        <v>#REF!</v>
      </c>
      <c r="N27" s="116" t="e">
        <f t="shared" si="10"/>
        <v>#REF!</v>
      </c>
    </row>
    <row r="28" spans="1:14" s="5" customFormat="1" ht="14.25">
      <c r="A28" s="75" t="s">
        <v>25</v>
      </c>
      <c r="B28" s="87"/>
      <c r="C28" s="88"/>
      <c r="D28" s="88"/>
      <c r="E28" s="88"/>
      <c r="F28" s="88"/>
      <c r="G28" s="88"/>
      <c r="H28" s="88">
        <v>1500</v>
      </c>
      <c r="I28" s="117"/>
      <c r="J28" s="88"/>
      <c r="K28" s="88"/>
      <c r="L28" s="88"/>
      <c r="M28" s="118"/>
      <c r="N28" s="119"/>
    </row>
    <row r="29" spans="1:14" s="5" customFormat="1" ht="15">
      <c r="A29" s="65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1"/>
      <c r="N29" s="102"/>
    </row>
    <row r="30" spans="1:14" s="5" customFormat="1" ht="14.25">
      <c r="A30" s="67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1" t="e">
        <f>#REF!</f>
        <v>#REF!</v>
      </c>
    </row>
    <row r="31" spans="1:14" s="5" customFormat="1" ht="15">
      <c r="A31" s="79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1" t="e">
        <f>#REF!</f>
        <v>#REF!</v>
      </c>
    </row>
    <row r="32" spans="1:14" s="5" customFormat="1" ht="15">
      <c r="A32" s="65" t="s">
        <v>12</v>
      </c>
      <c r="B32" s="8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1"/>
      <c r="N32" s="102"/>
    </row>
    <row r="33" spans="1:14" s="5" customFormat="1" ht="28.5">
      <c r="A33" s="69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1" t="e">
        <f>#REF!</f>
        <v>#REF!</v>
      </c>
      <c r="N33" s="102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5" t="e">
        <f>#REF!</f>
        <v>#REF!</v>
      </c>
      <c r="N34" s="106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1" t="s">
        <v>30</v>
      </c>
      <c r="B36" s="92"/>
      <c r="C36" s="92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7" t="s">
        <v>32</v>
      </c>
      <c r="B68" s="147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8" t="s">
        <v>45</v>
      </c>
      <c r="B69" s="148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8" t="s">
        <v>46</v>
      </c>
      <c r="B70" s="148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8" t="s">
        <v>47</v>
      </c>
      <c r="B71" s="148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8" t="s">
        <v>48</v>
      </c>
      <c r="B72" s="148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8" t="s">
        <v>49</v>
      </c>
      <c r="B73" s="148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8" t="s">
        <v>50</v>
      </c>
      <c r="B74" s="148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8" t="s">
        <v>51</v>
      </c>
      <c r="B75" s="148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8" t="s">
        <v>52</v>
      </c>
      <c r="B76" s="148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8" t="s">
        <v>53</v>
      </c>
      <c r="B77" s="148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8" t="s">
        <v>54</v>
      </c>
      <c r="B78" s="148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8" t="s">
        <v>55</v>
      </c>
      <c r="B79" s="148"/>
      <c r="C79" s="148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8" t="s">
        <v>56</v>
      </c>
      <c r="B80" s="148"/>
      <c r="C80" s="148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8" t="s">
        <v>57</v>
      </c>
      <c r="B81" s="148"/>
      <c r="C81" s="148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8" t="s">
        <v>58</v>
      </c>
      <c r="B82" s="148"/>
      <c r="C82" s="148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8" t="s">
        <v>59</v>
      </c>
      <c r="B83" s="148"/>
      <c r="C83" s="148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8" t="s">
        <v>60</v>
      </c>
      <c r="B84" s="148"/>
      <c r="C84" s="148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8" t="s">
        <v>61</v>
      </c>
      <c r="B85" s="148"/>
      <c r="C85" s="148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50" t="s">
        <v>62</v>
      </c>
      <c r="B86" s="150"/>
      <c r="C86" s="150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50" t="s">
        <v>63</v>
      </c>
      <c r="B87" s="150"/>
      <c r="C87" s="150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50" t="s">
        <v>64</v>
      </c>
      <c r="B88" s="150"/>
      <c r="C88" s="150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50" t="s">
        <v>65</v>
      </c>
      <c r="B89" s="150"/>
      <c r="C89" s="150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4" customFormat="1" ht="12.75" customHeight="1">
      <c r="A90" s="149"/>
      <c r="B90" s="14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4" customFormat="1" ht="12.75" customHeight="1">
      <c r="A92" s="147" t="s">
        <v>67</v>
      </c>
      <c r="B92" s="147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0" t="s">
        <v>68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B32" sqref="B32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1.1406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10" width="11.1406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30" t="s">
        <v>88</v>
      </c>
      <c r="B1" s="151"/>
      <c r="C1" s="151"/>
      <c r="D1" s="151"/>
      <c r="E1" s="151"/>
      <c r="F1" s="151"/>
      <c r="G1" s="151"/>
      <c r="H1" s="151"/>
      <c r="I1" s="124"/>
      <c r="J1" s="124"/>
      <c r="K1" s="124"/>
    </row>
    <row r="2" spans="1:14" ht="27.75" customHeight="1" thickBot="1">
      <c r="A2" s="36"/>
      <c r="N2" s="125" t="s">
        <v>31</v>
      </c>
    </row>
    <row r="3" spans="1:14" s="141" customFormat="1" ht="45.75" customHeight="1" thickBot="1">
      <c r="A3" s="137" t="s">
        <v>2</v>
      </c>
      <c r="B3" s="138" t="s">
        <v>87</v>
      </c>
      <c r="C3" s="139" t="s">
        <v>76</v>
      </c>
      <c r="D3" s="139" t="s">
        <v>77</v>
      </c>
      <c r="E3" s="139" t="s">
        <v>78</v>
      </c>
      <c r="F3" s="139" t="s">
        <v>79</v>
      </c>
      <c r="G3" s="139" t="s">
        <v>80</v>
      </c>
      <c r="H3" s="139" t="s">
        <v>81</v>
      </c>
      <c r="I3" s="139" t="s">
        <v>82</v>
      </c>
      <c r="J3" s="139" t="s">
        <v>75</v>
      </c>
      <c r="K3" s="139" t="s">
        <v>83</v>
      </c>
      <c r="L3" s="139" t="s">
        <v>84</v>
      </c>
      <c r="M3" s="139" t="s">
        <v>85</v>
      </c>
      <c r="N3" s="140" t="s">
        <v>86</v>
      </c>
    </row>
    <row r="4" spans="1:14" s="5" customFormat="1" ht="37.5" customHeight="1">
      <c r="A4" s="35" t="s">
        <v>69</v>
      </c>
      <c r="B4" s="54">
        <v>69949.98000000001</v>
      </c>
      <c r="C4" s="126">
        <v>1162.1599999999999</v>
      </c>
      <c r="D4" s="126">
        <v>13480.809999999998</v>
      </c>
      <c r="E4" s="126">
        <v>10594.71</v>
      </c>
      <c r="F4" s="126">
        <v>3398.5</v>
      </c>
      <c r="G4" s="126">
        <v>2721</v>
      </c>
      <c r="H4" s="126">
        <v>12604.41</v>
      </c>
      <c r="I4" s="126">
        <v>2691.41</v>
      </c>
      <c r="J4" s="126">
        <v>4283.47</v>
      </c>
      <c r="K4" s="126">
        <v>2058.14</v>
      </c>
      <c r="L4" s="126">
        <v>12313.02</v>
      </c>
      <c r="M4" s="126">
        <v>1744.2800000000002</v>
      </c>
      <c r="N4" s="131">
        <v>2898.0699999999997</v>
      </c>
    </row>
    <row r="5" spans="1:14" s="5" customFormat="1" ht="23.25" customHeight="1">
      <c r="A5" s="37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8"/>
    </row>
    <row r="6" spans="1:14" s="5" customFormat="1" ht="23.25" customHeight="1">
      <c r="A6" s="38" t="s">
        <v>70</v>
      </c>
      <c r="B6" s="39">
        <v>53178.28999999999</v>
      </c>
      <c r="C6" s="40">
        <v>609.06</v>
      </c>
      <c r="D6" s="40">
        <v>11423.679999999998</v>
      </c>
      <c r="E6" s="40">
        <v>9684.279999999999</v>
      </c>
      <c r="F6" s="40">
        <v>786.8100000000001</v>
      </c>
      <c r="G6" s="40">
        <v>1997.12</v>
      </c>
      <c r="H6" s="40">
        <v>10855.369999999999</v>
      </c>
      <c r="I6" s="40">
        <v>1043.75</v>
      </c>
      <c r="J6" s="40">
        <v>2880.2400000000002</v>
      </c>
      <c r="K6" s="40">
        <v>1067.05</v>
      </c>
      <c r="L6" s="40">
        <v>9928.15</v>
      </c>
      <c r="M6" s="40">
        <v>904.21</v>
      </c>
      <c r="N6" s="48">
        <v>1998.57</v>
      </c>
    </row>
    <row r="7" spans="1:14" s="5" customFormat="1" ht="21" customHeight="1" thickBot="1">
      <c r="A7" s="41" t="s">
        <v>71</v>
      </c>
      <c r="B7" s="42">
        <v>16771.69</v>
      </c>
      <c r="C7" s="40">
        <v>553.1</v>
      </c>
      <c r="D7" s="40">
        <v>2057.13</v>
      </c>
      <c r="E7" s="40">
        <v>910.43</v>
      </c>
      <c r="F7" s="40">
        <v>2611.69</v>
      </c>
      <c r="G7" s="40">
        <v>723.8800000000001</v>
      </c>
      <c r="H7" s="40">
        <v>1749.04</v>
      </c>
      <c r="I7" s="40">
        <v>1647.6599999999999</v>
      </c>
      <c r="J7" s="40">
        <v>1403.23</v>
      </c>
      <c r="K7" s="40">
        <v>991.09</v>
      </c>
      <c r="L7" s="40">
        <v>2384.87</v>
      </c>
      <c r="M7" s="40">
        <v>840.07</v>
      </c>
      <c r="N7" s="48">
        <v>899.5</v>
      </c>
    </row>
    <row r="8" spans="1:14" s="5" customFormat="1" ht="16.5" thickBot="1">
      <c r="A8" s="14" t="s">
        <v>19</v>
      </c>
      <c r="B8" s="120">
        <v>58606.57999999999</v>
      </c>
      <c r="C8" s="121">
        <v>450.22</v>
      </c>
      <c r="D8" s="121">
        <v>12127.63</v>
      </c>
      <c r="E8" s="121">
        <v>10101.31</v>
      </c>
      <c r="F8" s="121">
        <v>2014.3700000000001</v>
      </c>
      <c r="G8" s="121">
        <v>1754.85</v>
      </c>
      <c r="H8" s="121">
        <v>12163.01</v>
      </c>
      <c r="I8" s="121">
        <v>1977.6999999999998</v>
      </c>
      <c r="J8" s="121">
        <v>3663.77</v>
      </c>
      <c r="K8" s="121">
        <v>1488.97</v>
      </c>
      <c r="L8" s="121">
        <v>9986.33</v>
      </c>
      <c r="M8" s="121">
        <v>1331.47</v>
      </c>
      <c r="N8" s="132">
        <v>1546.95</v>
      </c>
    </row>
    <row r="9" spans="1:14" s="5" customFormat="1" ht="15.75">
      <c r="A9" s="43" t="s">
        <v>12</v>
      </c>
      <c r="B9" s="44"/>
      <c r="C9" s="45"/>
      <c r="D9" s="45"/>
      <c r="E9" s="45"/>
      <c r="F9" s="127"/>
      <c r="G9" s="127"/>
      <c r="H9" s="127"/>
      <c r="I9" s="127"/>
      <c r="J9" s="127"/>
      <c r="K9" s="127"/>
      <c r="L9" s="128"/>
      <c r="M9" s="128"/>
      <c r="N9" s="133"/>
    </row>
    <row r="10" spans="1:14" s="5" customFormat="1" ht="20.25" customHeight="1">
      <c r="A10" s="47" t="s">
        <v>72</v>
      </c>
      <c r="B10" s="39">
        <v>49001.99</v>
      </c>
      <c r="C10" s="40">
        <v>534</v>
      </c>
      <c r="D10" s="40">
        <v>11291.38</v>
      </c>
      <c r="E10" s="40">
        <v>9517.39</v>
      </c>
      <c r="F10" s="40">
        <v>627.45</v>
      </c>
      <c r="G10" s="40">
        <v>1788.54</v>
      </c>
      <c r="H10" s="40">
        <v>10588.81</v>
      </c>
      <c r="I10" s="40">
        <v>873.63</v>
      </c>
      <c r="J10" s="40">
        <v>2700.44</v>
      </c>
      <c r="K10" s="40">
        <v>729.87</v>
      </c>
      <c r="L10" s="40">
        <v>8484.05</v>
      </c>
      <c r="M10" s="40">
        <v>647.89</v>
      </c>
      <c r="N10" s="48">
        <v>1218.54</v>
      </c>
    </row>
    <row r="11" spans="1:14" s="5" customFormat="1" ht="21" customHeight="1" thickBot="1">
      <c r="A11" s="49" t="s">
        <v>73</v>
      </c>
      <c r="B11" s="42">
        <v>9604.59</v>
      </c>
      <c r="C11" s="40">
        <v>-83.78</v>
      </c>
      <c r="D11" s="40">
        <v>836.25</v>
      </c>
      <c r="E11" s="40">
        <v>583.92</v>
      </c>
      <c r="F11" s="40">
        <v>1386.92</v>
      </c>
      <c r="G11" s="40">
        <v>-33.69</v>
      </c>
      <c r="H11" s="40">
        <v>1574.2</v>
      </c>
      <c r="I11" s="40">
        <v>1104.07</v>
      </c>
      <c r="J11" s="40">
        <v>963.33</v>
      </c>
      <c r="K11" s="40">
        <v>759.1</v>
      </c>
      <c r="L11" s="40">
        <v>1502.28</v>
      </c>
      <c r="M11" s="40">
        <v>683.58</v>
      </c>
      <c r="N11" s="48">
        <v>328.41</v>
      </c>
    </row>
    <row r="12" spans="1:14" s="5" customFormat="1" ht="16.5" thickBot="1">
      <c r="A12" s="50" t="s">
        <v>24</v>
      </c>
      <c r="B12" s="122">
        <v>11343.399999999998</v>
      </c>
      <c r="C12" s="123">
        <v>711.94</v>
      </c>
      <c r="D12" s="123">
        <v>1353.1799999999998</v>
      </c>
      <c r="E12" s="123">
        <v>493.4</v>
      </c>
      <c r="F12" s="123">
        <v>1384.13</v>
      </c>
      <c r="G12" s="123">
        <v>966.1500000000001</v>
      </c>
      <c r="H12" s="123">
        <v>441.4</v>
      </c>
      <c r="I12" s="123">
        <v>713.7099999999999</v>
      </c>
      <c r="J12" s="123">
        <v>619.7</v>
      </c>
      <c r="K12" s="123">
        <v>569.1700000000001</v>
      </c>
      <c r="L12" s="123">
        <v>2326.69</v>
      </c>
      <c r="M12" s="123">
        <v>412.81</v>
      </c>
      <c r="N12" s="134">
        <v>1351.12</v>
      </c>
    </row>
    <row r="13" spans="1:14" s="5" customFormat="1" ht="15.75">
      <c r="A13" s="43" t="s">
        <v>12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129"/>
      <c r="M13" s="129"/>
      <c r="N13" s="46"/>
    </row>
    <row r="14" spans="1:14" s="5" customFormat="1" ht="19.5" customHeight="1">
      <c r="A14" s="47" t="s">
        <v>74</v>
      </c>
      <c r="B14" s="39">
        <v>4176.3</v>
      </c>
      <c r="C14" s="40">
        <v>75.06</v>
      </c>
      <c r="D14" s="40">
        <v>132.3</v>
      </c>
      <c r="E14" s="40">
        <v>166.89000000000001</v>
      </c>
      <c r="F14" s="40">
        <v>159.36</v>
      </c>
      <c r="G14" s="40">
        <v>208.57999999999998</v>
      </c>
      <c r="H14" s="40">
        <v>266.56</v>
      </c>
      <c r="I14" s="40">
        <v>170.12</v>
      </c>
      <c r="J14" s="40">
        <v>179.8</v>
      </c>
      <c r="K14" s="40">
        <v>337.18</v>
      </c>
      <c r="L14" s="40">
        <v>1444.1000000000001</v>
      </c>
      <c r="M14" s="40">
        <v>256.32</v>
      </c>
      <c r="N14" s="48">
        <v>780.03</v>
      </c>
    </row>
    <row r="15" spans="1:14" s="5" customFormat="1" ht="22.5" customHeight="1" thickBot="1">
      <c r="A15" s="51" t="s">
        <v>73</v>
      </c>
      <c r="B15" s="52">
        <v>7167.099999999999</v>
      </c>
      <c r="C15" s="55">
        <v>636.88</v>
      </c>
      <c r="D15" s="55">
        <v>1220.8799999999999</v>
      </c>
      <c r="E15" s="55">
        <v>326.51</v>
      </c>
      <c r="F15" s="55">
        <v>1224.77</v>
      </c>
      <c r="G15" s="55">
        <v>757.57</v>
      </c>
      <c r="H15" s="55">
        <v>174.84</v>
      </c>
      <c r="I15" s="55">
        <v>543.5899999999999</v>
      </c>
      <c r="J15" s="55">
        <v>439.9</v>
      </c>
      <c r="K15" s="55">
        <v>231.99</v>
      </c>
      <c r="L15" s="55">
        <v>882.59</v>
      </c>
      <c r="M15" s="55">
        <v>156.49</v>
      </c>
      <c r="N15" s="56">
        <v>571.0899999999999</v>
      </c>
    </row>
    <row r="16" spans="1:14" ht="18.75" customHeight="1">
      <c r="A16" s="142" t="s">
        <v>91</v>
      </c>
      <c r="B16" s="142"/>
      <c r="C16" s="142"/>
      <c r="D16" s="142"/>
      <c r="E16" s="142"/>
      <c r="F16" s="142"/>
      <c r="G16" s="135"/>
      <c r="H16" s="135"/>
      <c r="I16" s="135"/>
      <c r="J16" s="135"/>
      <c r="K16" s="135"/>
      <c r="L16" s="135"/>
      <c r="M16" s="135"/>
      <c r="N16" s="135"/>
    </row>
    <row r="17" spans="1:14" s="136" customFormat="1" ht="18.75" customHeight="1">
      <c r="A17" s="143" t="s">
        <v>90</v>
      </c>
      <c r="B17" s="144"/>
      <c r="C17" s="144"/>
      <c r="D17" s="144"/>
      <c r="E17" s="144"/>
      <c r="F17" s="144"/>
      <c r="G17" s="2"/>
      <c r="H17" s="2"/>
      <c r="I17" s="2"/>
      <c r="J17" s="2"/>
      <c r="K17" s="2"/>
      <c r="L17" s="2"/>
      <c r="M17" s="2"/>
      <c r="N17" s="2"/>
    </row>
    <row r="18" spans="1:14" s="34" customFormat="1" ht="24.75" customHeight="1">
      <c r="A18" s="152" t="s">
        <v>89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2021-09-06T11:45:08Z</cp:lastPrinted>
  <dcterms:created xsi:type="dcterms:W3CDTF">2015-04-24T09:04:58Z</dcterms:created>
  <dcterms:modified xsi:type="dcterms:W3CDTF">2021-09-06T11:45:11Z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