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 Trim eng" sheetId="2" r:id="rId2"/>
  </sheets>
  <externalReferences>
    <externalReference r:id="rId5"/>
  </externalReferences>
  <definedNames>
    <definedName name="_xlnm.Print_Area" localSheetId="1">'sdp 2019 Trim eng'!$A$1:$G$17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<sst xmlns="http://schemas.openxmlformats.org/spreadsheetml/2006/main" count="100" uniqueCount="86">
  <si>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</si>
  <si>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</si>
  <si>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</si>
  <si>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</si>
  <si>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</si>
  <si>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</si>
  <si>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</si>
  <si>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</si>
  <si>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</si>
  <si>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</si>
  <si>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</si>
  <si>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</si>
  <si>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</si>
  <si>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</si>
  <si>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</si>
  <si>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</si>
  <si>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</si>
  <si>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</si>
  <si>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</si>
  <si>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</si>
  <si>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</si>
  <si>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</si>
  <si>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</si>
  <si>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</si>
  <si>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</si>
  <si>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</si>
  <si>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</si>
  <si>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</si>
  <si>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</si>
  <si>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</si>
  <si>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</si>
  <si>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</si>
  <si>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</si>
  <si>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</si>
  <si>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</si>
  <si>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</si>
  <si>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</si>
  <si>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</si>
  <si>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</si>
  <si>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</si>
  <si>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</si>
  <si>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</si>
  <si>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</si>
  <si>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</si>
  <si>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</si>
  <si>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</si>
  <si>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</si>
  <si>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</si>
  <si>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</si>
  <si>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</si>
  <si>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</si>
  <si>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</si>
  <si>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</si>
  <si>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</si>
  <si>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</si>
  <si>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</si>
  <si>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</si>
  <si>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</si>
  <si>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</si>
  <si>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</si>
  <si>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</si>
  <si>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</si>
  <si>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</si>
  <si>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</si>
  <si>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</si>
  <si>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</si>
  <si>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</si>
  <si>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</si>
  <si>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</si>
  <si>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</si>
  <si>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</si>
  <si>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</si>
  <si>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</si>
  <si>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</si>
  <si>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</si>
  <si>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</si>
  <si>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</si>
  <si>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</si>
  <si>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</si>
  <si>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</si>
  <si>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Total  2018</t>
  </si>
  <si>
    <t>Q3 (est)</t>
  </si>
  <si>
    <t xml:space="preserve"> * according to market of issuance</t>
  </si>
  <si>
    <t>Q1 (preliminary data)</t>
  </si>
  <si>
    <t>Total  2019</t>
  </si>
  <si>
    <t>Q2 (est)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</si>
</sst>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3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3" fillId="0" borderId="40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Border="1" applyAlignment="1">
      <alignment vertical="center"/>
    </xf>
    <xf numFmtId="4" fontId="9" fillId="0" borderId="43" xfId="0" applyNumberFormat="1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75"/>
          <c:w val="0.965"/>
          <c:h val="0.8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5013351"/>
        <c:axId val="48249248"/>
      </c:barChart>
      <c:catAx>
        <c:axId val="650133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9248"/>
        <c:crossesAt val="0"/>
        <c:auto val="1"/>
        <c:lblOffset val="100"/>
        <c:tickLblSkip val="1"/>
        <c:noMultiLvlLbl val="0"/>
      </c:catAx>
      <c:valAx>
        <c:axId val="4824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1335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202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8" t="s">
        <v>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1"/>
      <c r="D2" s="2"/>
      <c r="J2" s="1"/>
      <c r="K2" s="2"/>
      <c r="N2" s="99" t="s">
        <v>0</v>
      </c>
    </row>
    <row r="3" spans="1:14" s="3" customFormat="1" ht="45.75" customHeight="1">
      <c r="A3" s="72" t="s">
        <v>53</v>
      </c>
      <c r="B3" s="41" t="s">
        <v>47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64" t="s">
        <v>78</v>
      </c>
      <c r="J3" s="64" t="s">
        <v>77</v>
      </c>
      <c r="K3" s="64" t="s">
        <v>73</v>
      </c>
      <c r="L3" s="64" t="s">
        <v>74</v>
      </c>
      <c r="M3" s="70" t="s">
        <v>75</v>
      </c>
      <c r="N3" s="71" t="s">
        <v>76</v>
      </c>
    </row>
    <row r="4" spans="1:14" s="3" customFormat="1" ht="48.75" customHeight="1">
      <c r="A4" s="43" t="s">
        <v>57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>SUM(I7,I9)</f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47" t="e">
        <f t="shared" si="0"/>
        <v>#REF!</v>
      </c>
      <c r="N4" s="73" t="e">
        <f t="shared" si="0"/>
        <v>#REF!</v>
      </c>
    </row>
    <row r="5" spans="1:14" s="3" customFormat="1" ht="13.5">
      <c r="A5" s="48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9" t="e">
        <f t="shared" si="1"/>
        <v>#REF!</v>
      </c>
      <c r="N5" s="74" t="e">
        <f t="shared" si="1"/>
        <v>#REF!</v>
      </c>
    </row>
    <row r="6" spans="1:14" s="3" customFormat="1" ht="15">
      <c r="A6" s="50" t="s">
        <v>54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1"/>
      <c r="N6" s="75"/>
    </row>
    <row r="7" spans="1:14" s="3" customFormat="1" ht="13.5">
      <c r="A7" s="52" t="s">
        <v>58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1" t="e">
        <f t="shared" si="2"/>
        <v>#REF!</v>
      </c>
      <c r="N7" s="75" t="e">
        <f t="shared" si="2"/>
        <v>#REF!</v>
      </c>
    </row>
    <row r="8" spans="1:14" s="3" customFormat="1" ht="13.5">
      <c r="A8" s="53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4" t="e">
        <f t="shared" si="3"/>
        <v>#REF!</v>
      </c>
      <c r="N8" s="76" t="e">
        <f t="shared" si="3"/>
        <v>#REF!</v>
      </c>
    </row>
    <row r="9" spans="1:14" s="3" customFormat="1" ht="13.5">
      <c r="A9" s="52" t="s">
        <v>59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1" t="e">
        <f t="shared" si="4"/>
        <v>#REF!</v>
      </c>
      <c r="N9" s="75" t="e">
        <f t="shared" si="4"/>
        <v>#REF!</v>
      </c>
    </row>
    <row r="10" spans="1:14" s="3" customFormat="1" ht="13.5">
      <c r="A10" s="53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4" t="e">
        <f t="shared" si="5"/>
        <v>#REF!</v>
      </c>
      <c r="N10" s="76" t="e">
        <f t="shared" si="5"/>
        <v>#REF!</v>
      </c>
    </row>
    <row r="11" spans="1:14" s="3" customFormat="1" ht="15">
      <c r="A11" s="50" t="s">
        <v>54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1"/>
      <c r="N11" s="75"/>
    </row>
    <row r="12" spans="1:14" s="3" customFormat="1" ht="27">
      <c r="A12" s="55" t="s">
        <v>60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1" t="e">
        <f t="shared" si="6"/>
        <v>#REF!</v>
      </c>
      <c r="N12" s="75" t="e">
        <f t="shared" si="6"/>
        <v>#REF!</v>
      </c>
    </row>
    <row r="13" spans="1:14" s="3" customFormat="1" ht="27">
      <c r="A13" s="56" t="s">
        <v>61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58" t="e">
        <f t="shared" si="7"/>
        <v>#REF!</v>
      </c>
      <c r="N13" s="77" t="e">
        <f t="shared" si="7"/>
        <v>#REF!</v>
      </c>
    </row>
    <row r="14" spans="1:14" s="11" customFormat="1" ht="17.25" customHeight="1">
      <c r="A14" s="9" t="s">
        <v>71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5" t="s">
        <v>55</v>
      </c>
      <c r="B16" s="66" t="e">
        <f>SUM(B19,B20)</f>
        <v>#REF!</v>
      </c>
      <c r="C16" s="67" t="e">
        <f aca="true" t="shared" si="8" ref="C16:N16">C19+C20</f>
        <v>#REF!</v>
      </c>
      <c r="D16" s="67" t="e">
        <f t="shared" si="8"/>
        <v>#REF!</v>
      </c>
      <c r="E16" s="67" t="e">
        <f t="shared" si="8"/>
        <v>#REF!</v>
      </c>
      <c r="F16" s="67" t="e">
        <f t="shared" si="8"/>
        <v>#REF!</v>
      </c>
      <c r="G16" s="67" t="e">
        <f t="shared" si="8"/>
        <v>#REF!</v>
      </c>
      <c r="H16" s="67" t="e">
        <f t="shared" si="8"/>
        <v>#REF!</v>
      </c>
      <c r="I16" s="67" t="e">
        <f t="shared" si="8"/>
        <v>#REF!</v>
      </c>
      <c r="J16" s="67" t="e">
        <f t="shared" si="8"/>
        <v>#REF!</v>
      </c>
      <c r="K16" s="67" t="e">
        <f t="shared" si="8"/>
        <v>#REF!</v>
      </c>
      <c r="L16" s="67" t="e">
        <f t="shared" si="8"/>
        <v>#REF!</v>
      </c>
      <c r="M16" s="68" t="e">
        <f t="shared" si="8"/>
        <v>#REF!</v>
      </c>
      <c r="N16" s="69" t="e">
        <f t="shared" si="8"/>
        <v>#REF!</v>
      </c>
    </row>
    <row r="17" spans="1:15" s="12" customFormat="1" ht="33.75" customHeight="1">
      <c r="A17" s="85" t="s">
        <v>62</v>
      </c>
      <c r="B17" s="91" t="e">
        <f>SUM(C17:N17)</f>
        <v>#REF!</v>
      </c>
      <c r="C17" s="92" t="e">
        <f>#REF!</f>
        <v>#REF!</v>
      </c>
      <c r="D17" s="92" t="e">
        <f>#REF!</f>
        <v>#REF!</v>
      </c>
      <c r="E17" s="92" t="e">
        <f>#REF!</f>
        <v>#REF!</v>
      </c>
      <c r="F17" s="92" t="e">
        <f>#REF!</f>
        <v>#REF!</v>
      </c>
      <c r="G17" s="92" t="e">
        <f>#REF!</f>
        <v>#REF!</v>
      </c>
      <c r="H17" s="92" t="e">
        <f>#REF!</f>
        <v>#REF!</v>
      </c>
      <c r="I17" s="92" t="e">
        <f>#REF!</f>
        <v>#REF!</v>
      </c>
      <c r="J17" s="92" t="e">
        <f>#REF!</f>
        <v>#REF!</v>
      </c>
      <c r="K17" s="92" t="e">
        <f>#REF!</f>
        <v>#REF!</v>
      </c>
      <c r="L17" s="92" t="e">
        <f>#REF!</f>
        <v>#REF!</v>
      </c>
      <c r="M17" s="93" t="e">
        <f>#REF!</f>
        <v>#REF!</v>
      </c>
      <c r="N17" s="94" t="e">
        <f>#REF!</f>
        <v>#REF!</v>
      </c>
      <c r="O17" s="34"/>
    </row>
    <row r="18" spans="1:14" s="3" customFormat="1" ht="15">
      <c r="A18" s="50" t="s">
        <v>54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0"/>
      <c r="N18" s="78"/>
    </row>
    <row r="19" spans="1:14" s="3" customFormat="1" ht="13.5">
      <c r="A19" s="52" t="s">
        <v>58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2" t="e">
        <f>#REF!</f>
        <v>#REF!</v>
      </c>
      <c r="N19" s="79" t="e">
        <f>#REF!</f>
        <v>#REF!</v>
      </c>
    </row>
    <row r="20" spans="1:14" s="3" customFormat="1" ht="15">
      <c r="A20" s="61" t="s">
        <v>59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2" t="e">
        <f>#REF!</f>
        <v>#REF!</v>
      </c>
      <c r="N20" s="79" t="e">
        <f>#REF!</f>
        <v>#REF!</v>
      </c>
    </row>
    <row r="21" spans="1:14" s="3" customFormat="1" ht="15">
      <c r="A21" s="50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1"/>
      <c r="N21" s="75"/>
    </row>
    <row r="22" spans="1:14" s="3" customFormat="1" ht="27">
      <c r="A22" s="55" t="s">
        <v>63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1" t="e">
        <f>#REF!+#REF!</f>
        <v>#REF!</v>
      </c>
      <c r="N22" s="75" t="e">
        <f>#REF!+#REF!</f>
        <v>#REF!</v>
      </c>
    </row>
    <row r="23" spans="1:14" s="3" customFormat="1" ht="27">
      <c r="A23" s="55" t="s">
        <v>64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1" t="e">
        <f>#REF!+#REF!</f>
        <v>#REF!</v>
      </c>
      <c r="N23" s="75" t="e">
        <f>#REF!+#REF!</f>
        <v>#REF!</v>
      </c>
    </row>
    <row r="24" spans="1:14" s="3" customFormat="1" ht="28.5">
      <c r="A24" s="95" t="s">
        <v>65</v>
      </c>
      <c r="B24" s="96" t="e">
        <f aca="true" t="shared" si="9" ref="B24:M24">B16/B14</f>
        <v>#REF!</v>
      </c>
      <c r="C24" s="96" t="e">
        <f t="shared" si="9"/>
        <v>#REF!</v>
      </c>
      <c r="D24" s="96" t="e">
        <f t="shared" si="9"/>
        <v>#REF!</v>
      </c>
      <c r="E24" s="96" t="e">
        <f t="shared" si="9"/>
        <v>#REF!</v>
      </c>
      <c r="F24" s="96" t="e">
        <f t="shared" si="9"/>
        <v>#REF!</v>
      </c>
      <c r="G24" s="96" t="e">
        <f t="shared" si="9"/>
        <v>#REF!</v>
      </c>
      <c r="H24" s="96" t="e">
        <f t="shared" si="9"/>
        <v>#REF!</v>
      </c>
      <c r="I24" s="96" t="e">
        <f>I16/I14</f>
        <v>#REF!</v>
      </c>
      <c r="J24" s="96" t="e">
        <f t="shared" si="9"/>
        <v>#REF!</v>
      </c>
      <c r="K24" s="96" t="e">
        <f t="shared" si="9"/>
        <v>#REF!</v>
      </c>
      <c r="L24" s="96" t="e">
        <f t="shared" si="9"/>
        <v>#REF!</v>
      </c>
      <c r="M24" s="97" t="e">
        <f t="shared" si="9"/>
        <v>#REF!</v>
      </c>
      <c r="N24" s="98" t="e">
        <f>N16/N14</f>
        <v>#REF!</v>
      </c>
    </row>
    <row r="25" spans="1:14" s="11" customFormat="1" ht="18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59"/>
      <c r="M25" s="59"/>
      <c r="N25" s="59"/>
    </row>
    <row r="26" spans="5:14" s="3" customFormat="1" ht="13.5">
      <c r="E26" s="14"/>
      <c r="F26" s="14"/>
      <c r="N26" s="99" t="s">
        <v>4</v>
      </c>
    </row>
    <row r="27" spans="1:14" s="3" customFormat="1" ht="30.75">
      <c r="A27" s="80" t="s">
        <v>56</v>
      </c>
      <c r="B27" s="81" t="e">
        <f>SUM(B30,B31)</f>
        <v>#REF!</v>
      </c>
      <c r="C27" s="82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>L30+L31</f>
        <v>#REF!</v>
      </c>
      <c r="M27" s="47" t="e">
        <f t="shared" si="10"/>
        <v>#REF!</v>
      </c>
      <c r="N27" s="84" t="e">
        <f t="shared" si="10"/>
        <v>#REF!</v>
      </c>
    </row>
    <row r="28" spans="1:14" s="3" customFormat="1" ht="14.25">
      <c r="A28" s="85" t="s">
        <v>66</v>
      </c>
      <c r="B28" s="86"/>
      <c r="C28" s="87"/>
      <c r="D28" s="87"/>
      <c r="E28" s="87"/>
      <c r="F28" s="87"/>
      <c r="G28" s="87"/>
      <c r="H28" s="87">
        <v>1500</v>
      </c>
      <c r="I28" s="88"/>
      <c r="J28" s="87"/>
      <c r="K28" s="87"/>
      <c r="L28" s="87"/>
      <c r="M28" s="89"/>
      <c r="N28" s="90"/>
    </row>
    <row r="29" spans="1:14" s="3" customFormat="1" ht="15">
      <c r="A29" s="50" t="s">
        <v>54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1"/>
      <c r="N29" s="75"/>
    </row>
    <row r="30" spans="1:14" s="3" customFormat="1" ht="13.5">
      <c r="A30" s="52" t="s">
        <v>67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0" t="e">
        <f>#REF!</f>
        <v>#REF!</v>
      </c>
      <c r="N30" s="78" t="e">
        <f>#REF!</f>
        <v>#REF!</v>
      </c>
    </row>
    <row r="31" spans="1:14" s="3" customFormat="1" ht="15">
      <c r="A31" s="61" t="s">
        <v>68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0" t="e">
        <f>#REF!</f>
        <v>#REF!</v>
      </c>
      <c r="N31" s="78" t="e">
        <f>#REF!</f>
        <v>#REF!</v>
      </c>
    </row>
    <row r="32" spans="1:14" s="3" customFormat="1" ht="15">
      <c r="A32" s="50" t="s">
        <v>54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1"/>
      <c r="N32" s="75"/>
    </row>
    <row r="33" spans="1:14" s="3" customFormat="1" ht="27">
      <c r="A33" s="55" t="s">
        <v>69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1" t="e">
        <f>#REF!</f>
        <v>#REF!</v>
      </c>
      <c r="N33" s="75" t="e">
        <f>#REF!</f>
        <v>#REF!</v>
      </c>
    </row>
    <row r="34" spans="1:14" s="3" customFormat="1" ht="27">
      <c r="A34" s="56" t="s">
        <v>70</v>
      </c>
      <c r="B34" s="63" t="e">
        <f>#REF!</f>
        <v>#REF!</v>
      </c>
      <c r="C34" s="63" t="e">
        <f>#REF!</f>
        <v>#REF!</v>
      </c>
      <c r="D34" s="63" t="e">
        <f>#REF!</f>
        <v>#REF!</v>
      </c>
      <c r="E34" s="63" t="e">
        <f>#REF!</f>
        <v>#REF!</v>
      </c>
      <c r="F34" s="63" t="e">
        <f>#REF!</f>
        <v>#REF!</v>
      </c>
      <c r="G34" s="63" t="e">
        <f>#REF!</f>
        <v>#REF!</v>
      </c>
      <c r="H34" s="63" t="e">
        <f>#REF!</f>
        <v>#REF!</v>
      </c>
      <c r="I34" s="63" t="e">
        <f>#REF!</f>
        <v>#REF!</v>
      </c>
      <c r="J34" s="63" t="e">
        <f>#REF!</f>
        <v>#REF!</v>
      </c>
      <c r="K34" s="63" t="e">
        <f>#REF!</f>
        <v>#REF!</v>
      </c>
      <c r="L34" s="63" t="e">
        <f>#REF!</f>
        <v>#REF!</v>
      </c>
      <c r="M34" s="58" t="e">
        <f>#REF!</f>
        <v>#REF!</v>
      </c>
      <c r="N34" s="77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72</v>
      </c>
      <c r="B36" s="40"/>
      <c r="C36" s="40"/>
      <c r="D36" s="40"/>
      <c r="E36" s="40"/>
      <c r="F36" s="40"/>
      <c r="G36" s="40"/>
      <c r="H36" s="40"/>
      <c r="I36" s="40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6" t="s">
        <v>10</v>
      </c>
      <c r="B68" s="136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39" t="s">
        <v>23</v>
      </c>
      <c r="B69" s="139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9" t="s">
        <v>24</v>
      </c>
      <c r="B70" s="139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9" t="s">
        <v>25</v>
      </c>
      <c r="B71" s="139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9" t="s">
        <v>26</v>
      </c>
      <c r="B72" s="139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9" t="s">
        <v>27</v>
      </c>
      <c r="B73" s="13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9" t="s">
        <v>28</v>
      </c>
      <c r="B74" s="13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9" t="s">
        <v>29</v>
      </c>
      <c r="B75" s="139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9" t="s">
        <v>30</v>
      </c>
      <c r="B76" s="139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9" t="s">
        <v>31</v>
      </c>
      <c r="B77" s="139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9" t="s">
        <v>32</v>
      </c>
      <c r="B78" s="139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9" t="s">
        <v>33</v>
      </c>
      <c r="B79" s="139"/>
      <c r="C79" s="139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9" t="s">
        <v>34</v>
      </c>
      <c r="B80" s="139"/>
      <c r="C80" s="139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9" t="s">
        <v>35</v>
      </c>
      <c r="B81" s="139"/>
      <c r="C81" s="139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9" t="s">
        <v>36</v>
      </c>
      <c r="B82" s="139"/>
      <c r="C82" s="139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9" t="s">
        <v>37</v>
      </c>
      <c r="B83" s="139"/>
      <c r="C83" s="139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9" t="s">
        <v>38</v>
      </c>
      <c r="B84" s="139"/>
      <c r="C84" s="139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9" t="s">
        <v>39</v>
      </c>
      <c r="B85" s="139"/>
      <c r="C85" s="139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7" t="s">
        <v>40</v>
      </c>
      <c r="B86" s="137"/>
      <c r="C86" s="137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7" t="s">
        <v>41</v>
      </c>
      <c r="B87" s="137"/>
      <c r="C87" s="137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7" t="s">
        <v>42</v>
      </c>
      <c r="B88" s="137"/>
      <c r="C88" s="137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7" t="s">
        <v>43</v>
      </c>
      <c r="B89" s="137"/>
      <c r="C89" s="137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0"/>
      <c r="B90" s="140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6" t="s">
        <v>45</v>
      </c>
      <c r="B92" s="136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7" t="s">
        <v>46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zoomScaleNormal="75" workbookViewId="0" topLeftCell="A5">
      <selection activeCell="D20" sqref="D20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16.7109375" style="0" customWidth="1"/>
    <col min="4" max="4" width="14.8515625" style="0" customWidth="1"/>
    <col min="5" max="5" width="13.7109375" style="0" customWidth="1"/>
    <col min="6" max="7" width="14.8515625" style="0" customWidth="1"/>
  </cols>
  <sheetData>
    <row r="1" spans="2:5" ht="45.75" customHeight="1">
      <c r="B1" s="142" t="s">
        <v>79</v>
      </c>
      <c r="C1" s="143"/>
      <c r="D1" s="143"/>
      <c r="E1" s="143"/>
    </row>
    <row r="2" spans="1:7" ht="28.5" customHeight="1" thickBot="1">
      <c r="A2" s="35"/>
      <c r="B2" s="35"/>
      <c r="G2" s="36" t="s">
        <v>9</v>
      </c>
    </row>
    <row r="3" spans="1:7" s="3" customFormat="1" ht="45.75" customHeight="1" thickBot="1">
      <c r="A3" s="103" t="s">
        <v>1</v>
      </c>
      <c r="B3" s="104" t="s">
        <v>80</v>
      </c>
      <c r="C3" s="104" t="s">
        <v>84</v>
      </c>
      <c r="D3" s="132" t="s">
        <v>83</v>
      </c>
      <c r="E3" s="132" t="s">
        <v>85</v>
      </c>
      <c r="F3" s="132" t="s">
        <v>81</v>
      </c>
      <c r="G3" s="133" t="s">
        <v>48</v>
      </c>
    </row>
    <row r="4" spans="1:7" s="3" customFormat="1" ht="37.5" customHeight="1" thickBot="1">
      <c r="A4" s="108" t="s">
        <v>49</v>
      </c>
      <c r="B4" s="109">
        <v>56252.100000000006</v>
      </c>
      <c r="C4" s="134">
        <v>59928.270000000004</v>
      </c>
      <c r="D4" s="134">
        <v>15466.289999999999</v>
      </c>
      <c r="E4" s="134">
        <v>28261.920000000006</v>
      </c>
      <c r="F4" s="134">
        <v>3930.7200000000003</v>
      </c>
      <c r="G4" s="135">
        <v>12269.34</v>
      </c>
    </row>
    <row r="5" spans="1:7" s="3" customFormat="1" ht="23.25" customHeight="1">
      <c r="A5" s="119" t="s">
        <v>3</v>
      </c>
      <c r="B5" s="105"/>
      <c r="C5" s="106"/>
      <c r="D5" s="107"/>
      <c r="E5" s="107"/>
      <c r="F5" s="107"/>
      <c r="G5" s="120"/>
    </row>
    <row r="6" spans="1:7" s="3" customFormat="1" ht="23.25" customHeight="1">
      <c r="A6" s="121" t="s">
        <v>50</v>
      </c>
      <c r="B6" s="100">
        <v>43790.8</v>
      </c>
      <c r="C6" s="101">
        <v>47344.310000000005</v>
      </c>
      <c r="D6" s="102">
        <v>12464.91</v>
      </c>
      <c r="E6" s="102">
        <v>23520.820000000003</v>
      </c>
      <c r="F6" s="102">
        <v>1733.47</v>
      </c>
      <c r="G6" s="122">
        <v>9625.11</v>
      </c>
    </row>
    <row r="7" spans="1:7" s="3" customFormat="1" ht="21" customHeight="1" thickBot="1">
      <c r="A7" s="123" t="s">
        <v>51</v>
      </c>
      <c r="B7" s="110">
        <v>12461.3</v>
      </c>
      <c r="C7" s="111">
        <v>12583.96</v>
      </c>
      <c r="D7" s="112">
        <v>3001.38</v>
      </c>
      <c r="E7" s="112">
        <v>4741.099999999999</v>
      </c>
      <c r="F7" s="112">
        <v>2197.25</v>
      </c>
      <c r="G7" s="124">
        <v>2644.23</v>
      </c>
    </row>
    <row r="8" spans="1:7" s="3" customFormat="1" ht="15.75" thickBot="1">
      <c r="A8" s="108" t="s">
        <v>5</v>
      </c>
      <c r="B8" s="113">
        <v>33087.4</v>
      </c>
      <c r="C8" s="109">
        <v>39497.799999999996</v>
      </c>
      <c r="D8" s="109">
        <v>13641.189999999999</v>
      </c>
      <c r="E8" s="109">
        <v>21383.840000000004</v>
      </c>
      <c r="F8" s="109">
        <v>1924.09</v>
      </c>
      <c r="G8" s="114">
        <v>2548.68</v>
      </c>
    </row>
    <row r="9" spans="1:7" s="3" customFormat="1" ht="15">
      <c r="A9" s="119" t="s">
        <v>3</v>
      </c>
      <c r="B9" s="105"/>
      <c r="C9" s="106"/>
      <c r="D9" s="107"/>
      <c r="E9" s="107"/>
      <c r="F9" s="107"/>
      <c r="G9" s="120"/>
    </row>
    <row r="10" spans="1:7" s="3" customFormat="1" ht="20.25" customHeight="1">
      <c r="A10" s="125" t="s">
        <v>6</v>
      </c>
      <c r="B10" s="102">
        <v>26274.9</v>
      </c>
      <c r="C10" s="101">
        <v>32443.33</v>
      </c>
      <c r="D10" s="102">
        <v>11845.56</v>
      </c>
      <c r="E10" s="102">
        <v>18045.190000000002</v>
      </c>
      <c r="F10" s="102">
        <v>1018.13</v>
      </c>
      <c r="G10" s="122">
        <v>1534.4499999999998</v>
      </c>
    </row>
    <row r="11" spans="1:7" s="3" customFormat="1" ht="21" customHeight="1" thickBot="1">
      <c r="A11" s="126" t="s">
        <v>7</v>
      </c>
      <c r="B11" s="112">
        <v>6812.5</v>
      </c>
      <c r="C11" s="111">
        <v>7054.469999999999</v>
      </c>
      <c r="D11" s="112">
        <v>1795.63</v>
      </c>
      <c r="E11" s="112">
        <v>3338.6499999999996</v>
      </c>
      <c r="F11" s="112">
        <v>905.9599999999999</v>
      </c>
      <c r="G11" s="124">
        <v>1014.2299999999999</v>
      </c>
    </row>
    <row r="12" spans="1:7" s="3" customFormat="1" ht="15.75" thickBot="1">
      <c r="A12" s="115" t="s">
        <v>8</v>
      </c>
      <c r="B12" s="116">
        <v>23164.7</v>
      </c>
      <c r="C12" s="117">
        <v>20430.47</v>
      </c>
      <c r="D12" s="117">
        <v>1825.1</v>
      </c>
      <c r="E12" s="117">
        <v>6878.08</v>
      </c>
      <c r="F12" s="117">
        <v>2006.63</v>
      </c>
      <c r="G12" s="118">
        <v>9720.66</v>
      </c>
    </row>
    <row r="13" spans="1:7" s="3" customFormat="1" ht="15">
      <c r="A13" s="119" t="s">
        <v>3</v>
      </c>
      <c r="B13" s="105"/>
      <c r="C13" s="106"/>
      <c r="D13" s="107"/>
      <c r="E13" s="107"/>
      <c r="F13" s="107"/>
      <c r="G13" s="120"/>
    </row>
    <row r="14" spans="1:7" s="3" customFormat="1" ht="19.5" customHeight="1">
      <c r="A14" s="125" t="s">
        <v>6</v>
      </c>
      <c r="B14" s="102">
        <v>17515.9</v>
      </c>
      <c r="C14" s="101">
        <v>14900.98</v>
      </c>
      <c r="D14" s="102">
        <v>619.3499999999999</v>
      </c>
      <c r="E14" s="102">
        <v>5475.63</v>
      </c>
      <c r="F14" s="102">
        <v>715.34</v>
      </c>
      <c r="G14" s="122">
        <v>8090.66</v>
      </c>
    </row>
    <row r="15" spans="1:7" s="3" customFormat="1" ht="22.5" customHeight="1" thickBot="1">
      <c r="A15" s="127" t="s">
        <v>7</v>
      </c>
      <c r="B15" s="102">
        <v>5648.8</v>
      </c>
      <c r="C15" s="128">
        <v>5529.49</v>
      </c>
      <c r="D15" s="129">
        <v>1205.75</v>
      </c>
      <c r="E15" s="129">
        <v>1402.45</v>
      </c>
      <c r="F15" s="129">
        <v>1291.29</v>
      </c>
      <c r="G15" s="130">
        <v>1630</v>
      </c>
    </row>
    <row r="16" spans="1:7" s="38" customFormat="1" ht="15">
      <c r="A16" s="144" t="s">
        <v>82</v>
      </c>
      <c r="B16" s="144"/>
      <c r="C16" s="37">
        <v>4.46</v>
      </c>
      <c r="D16" s="37">
        <v>4.46</v>
      </c>
      <c r="E16" s="37">
        <v>4.46</v>
      </c>
      <c r="F16" s="37">
        <v>4.46</v>
      </c>
      <c r="G16" s="37">
        <v>4.46</v>
      </c>
    </row>
    <row r="17" spans="1:2" ht="18.75" customHeight="1">
      <c r="A17" s="131"/>
      <c r="B17" s="39"/>
    </row>
    <row r="18" ht="12.75">
      <c r="B18" s="1"/>
    </row>
    <row r="19" ht="12.75">
      <c r="A19" s="10"/>
    </row>
    <row r="21" ht="12.75">
      <c r="B21" s="1"/>
    </row>
  </sheetData>
  <sheetProtection/>
  <mergeCells count="2">
    <mergeCell ref="B1:E1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 Dora Oprea</cp:lastModifiedBy>
  <cp:lastPrinted>2019-07-03T08:11:22Z</cp:lastPrinted>
  <dcterms:created xsi:type="dcterms:W3CDTF">2015-04-24T09:04:58Z</dcterms:created>
  <dcterms:modified xsi:type="dcterms:W3CDTF">2019-07-22T11:45:56Z</dcterms:modified>
  <cp:category/>
  <cp:version/>
  <cp:contentType/>
  <cp:contentStatus/>
</cp:coreProperties>
</file>