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  <sheet name="imprumuturi" sheetId="7" r:id="rId7"/>
  </sheets>
  <definedNames/>
  <calcPr fullCalcOnLoad="1"/>
</workbook>
</file>

<file path=xl/sharedStrings.xml><?xml version="1.0" encoding="utf-8"?>
<sst xmlns="http://schemas.openxmlformats.org/spreadsheetml/2006/main" count="815" uniqueCount="252">
  <si>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</si>
  <si>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</si>
  <si>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</si>
  <si>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</si>
  <si>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</si>
  <si>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</si>
  <si>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</si>
  <si>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</si>
  <si>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</si>
  <si>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</si>
  <si>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</si>
  <si>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</si>
  <si>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</si>
  <si>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</si>
  <si>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</si>
  <si>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</si>
  <si>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</si>
  <si>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</si>
  <si>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</si>
  <si>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</si>
  <si>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</si>
  <si>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</si>
  <si>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</si>
  <si>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</si>
  <si>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</si>
  <si>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</si>
  <si>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</si>
  <si>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</si>
  <si>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</si>
  <si>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</si>
  <si>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</si>
  <si>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</si>
  <si>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TITLUL 80 "IMPRUMUTURI"</t>
  </si>
  <si>
    <t>22.12.2023</t>
  </si>
  <si>
    <t>OP 27853</t>
  </si>
  <si>
    <t>INREGISTRARE B.I.D. ROMANIA IN MONITORUL OFICIAL</t>
  </si>
  <si>
    <t>MF</t>
  </si>
  <si>
    <t>1.</t>
  </si>
  <si>
    <t>18-22 decembrie 2023</t>
  </si>
  <si>
    <t>21.12.2023</t>
  </si>
  <si>
    <t>OP 27653</t>
  </si>
  <si>
    <t>ALIMENTARE CONT CUMPARARE VALUTA OECD CTS</t>
  </si>
  <si>
    <t>OP 27654</t>
  </si>
  <si>
    <t>ALIMENTARE CONT CUMPARARE VALUTA OECD FTA</t>
  </si>
  <si>
    <t>OP 27662</t>
  </si>
  <si>
    <t>ALIMENTARE CONT CUMPARARE VALUTA OECD SECRETARIAT</t>
  </si>
  <si>
    <t>18.12.2023</t>
  </si>
  <si>
    <t>OP 27484</t>
  </si>
  <si>
    <t>OP 27486</t>
  </si>
  <si>
    <t>OP  27488</t>
  </si>
  <si>
    <t>OP 27485</t>
  </si>
  <si>
    <t>OP 27487</t>
  </si>
  <si>
    <t>OP 27499</t>
  </si>
  <si>
    <t>19.12.2023</t>
  </si>
  <si>
    <t>OP 27523</t>
  </si>
  <si>
    <t>REINTREGIRE CH AMORTIZARE ECHIPAMENTE IT - PROIECT UCAAPI 68071 - 58.33.02</t>
  </si>
  <si>
    <t>OP 27522</t>
  </si>
  <si>
    <t>REINTREGIRE CH AMORTIZARE ECHIPAMENTE IT - PROIECT ACP 70099 - 58.33.02</t>
  </si>
  <si>
    <t>OP 27459</t>
  </si>
  <si>
    <t>ACHIZITIE BILET AVION DEPLASARE EXTERNA - PROIECT ACP 128054 - 58.14.01</t>
  </si>
  <si>
    <t>BEST TRAVEL INTERNATIONAL</t>
  </si>
  <si>
    <t>OP 27460</t>
  </si>
  <si>
    <t>ACHIZITIE BILET AVION DEPLASARE EXTERNA - PROIECT ACP 128054 - 58.14.02</t>
  </si>
  <si>
    <t>OP 27455</t>
  </si>
  <si>
    <t>ACHIZITIE BILET AVION DEPLASARE EXTERNA - PROIECT ACP 1 - 58.14.01</t>
  </si>
  <si>
    <t>TRAVEL TIME</t>
  </si>
  <si>
    <t>OP 27456</t>
  </si>
  <si>
    <t>ACHIZITIE BILET AVION DEPLASARE EXTERNA - PROIECT ACP 1 - 58.14.02</t>
  </si>
  <si>
    <t>OP 27457</t>
  </si>
  <si>
    <t>OP 27458</t>
  </si>
  <si>
    <t>20.12.2023</t>
  </si>
  <si>
    <t>OP 27608</t>
  </si>
  <si>
    <t>OP 27598</t>
  </si>
  <si>
    <t>OP 27599</t>
  </si>
  <si>
    <t>OP 27609</t>
  </si>
  <si>
    <t>PROF PRINT SRL</t>
  </si>
  <si>
    <t>OP 27610</t>
  </si>
  <si>
    <t>OP 27604</t>
  </si>
  <si>
    <t>REINTREGIRE CH DE PERSONAL NOIEMBRIE 2023 - PROIET SIPOCA 737 - 58.02.01</t>
  </si>
  <si>
    <t>OP 27605</t>
  </si>
  <si>
    <t>REINTREGIRE CH DE PERSONAL NOIEMBRIE  2023 - PROIET SIPOCA 737 - 58.02.02</t>
  </si>
  <si>
    <t>OP 27606</t>
  </si>
  <si>
    <t>OP 27607</t>
  </si>
  <si>
    <t>OP 27635</t>
  </si>
  <si>
    <t>CH ACHIZITIE SERVICIU ORGANIZARE EVENIMENTE - PROIECT ACP 118718 - 58.06.01</t>
  </si>
  <si>
    <t>FLU BRIAR CONSULT</t>
  </si>
  <si>
    <t>OP 27636</t>
  </si>
  <si>
    <t>CH ACHIZITIE SERVICIU ORGANIZARE EVENIMENTE - PROIECT ACP 118718 - 58.06.02</t>
  </si>
  <si>
    <t>OP 27838</t>
  </si>
  <si>
    <t>CH ACHIZITIE SERVICII PT IMPLEMENTAREA SOLUTIEI DE ARHIVARE ELECTRONICA - PROIECT SIPOCA 737 - 58.02.01</t>
  </si>
  <si>
    <t>METAMINDS</t>
  </si>
  <si>
    <t>OP 27839</t>
  </si>
  <si>
    <t>CH ACHIZITIE SERVICII PT IMPLEMENTAREA SOLUTIEI DE ARHIVARE ELECTRONICA - PROIECT SIPOCA 737 - 58.02.02</t>
  </si>
  <si>
    <t>OP 27840</t>
  </si>
  <si>
    <t>CH ACHIZITIE SERVICII PT IMPLEMENTAREA SOLUTIEI DE ARHIVARE ELECTRONICA - PROIECT SIPOCA 737 - 58.02.03</t>
  </si>
  <si>
    <t>OP 27850</t>
  </si>
  <si>
    <t>ETA2U</t>
  </si>
  <si>
    <t>OP 27851</t>
  </si>
  <si>
    <t>ALIMENTARE CONT CEC BANK PT PLATA TAXA CURS - PROIECT ACP 128054 - 58.14.01</t>
  </si>
  <si>
    <t>ALIMENTARE CONT CEC BANK PT PLATA TAXA CURS - PROIECT ACP 128054 - 58.14.02</t>
  </si>
  <si>
    <t>CH ACHZITIE SERVICII DE PREGATIRE PROFESIONALA - PROIECT SIPOCA 737 - 58.02.01</t>
  </si>
  <si>
    <t>CH ACHZITIE SERVICII DE PREGATIRE PROFESIONALA - PROIECT SIPOCA 737 - 58.02.02</t>
  </si>
  <si>
    <t>CH ACHIZITIE MATERILE DE PAPETARIE SI BIROTICA - PROIECT ACP 118718 - 58.06.02</t>
  </si>
  <si>
    <t>CH ACHIZITIE MATERILE DE PAPETARIE SI BIROTICA - PROIECT ACP 118718 - 58.06.01</t>
  </si>
  <si>
    <t>Clasificatie bugetara</t>
  </si>
  <si>
    <t xml:space="preserve">SUMA </t>
  </si>
  <si>
    <t>Subtotal 10.01.01</t>
  </si>
  <si>
    <t>10.01.01</t>
  </si>
  <si>
    <t>decembrie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</si>
  <si>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</si>
  <si>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</si>
  <si>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</si>
  <si>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</si>
  <si>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</si>
  <si>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</si>
  <si>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</si>
  <si>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</si>
  <si>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</si>
  <si>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</si>
  <si>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</si>
  <si>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</si>
  <si>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</si>
  <si>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</si>
  <si>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</si>
  <si>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</si>
  <si>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</si>
  <si>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</si>
  <si>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</si>
  <si>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</si>
  <si>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</si>
  <si>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</si>
  <si>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</si>
  <si>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</si>
  <si>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</si>
  <si>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</si>
  <si>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</si>
  <si>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</si>
  <si>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</si>
  <si>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</si>
  <si>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</si>
  <si>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</si>
  <si>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</si>
  <si>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</si>
  <si>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</si>
  <si>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</si>
  <si>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</si>
  <si>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</si>
  <si>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</si>
  <si>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</si>
  <si>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</si>
  <si>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</si>
  <si>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</si>
  <si>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</si>
  <si>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18,12,2023</t>
  </si>
  <si>
    <t>clean prest activ</t>
  </si>
  <si>
    <t>mentenanta</t>
  </si>
  <si>
    <t>reparatii</t>
  </si>
  <si>
    <t>pf</t>
  </si>
  <si>
    <t>decont deplasare</t>
  </si>
  <si>
    <t>19,12,2023</t>
  </si>
  <si>
    <t>mmap</t>
  </si>
  <si>
    <t>en el</t>
  </si>
  <si>
    <t>dgrfp brasov</t>
  </si>
  <si>
    <t>dgrfp galati</t>
  </si>
  <si>
    <t>salubrizare sector 5</t>
  </si>
  <si>
    <t>salubritate</t>
  </si>
  <si>
    <t>apa rece+salubritate</t>
  </si>
  <si>
    <t>apa nova</t>
  </si>
  <si>
    <t>apa rece</t>
  </si>
  <si>
    <t>mkmg line auto</t>
  </si>
  <si>
    <t>piese schimb</t>
  </si>
  <si>
    <t>posta romana</t>
  </si>
  <si>
    <t>servicii postale</t>
  </si>
  <si>
    <t>servicii telecomunicatii</t>
  </si>
  <si>
    <t>gts telecom</t>
  </si>
  <si>
    <t>servicii</t>
  </si>
  <si>
    <t>mf</t>
  </si>
  <si>
    <t>alimentare swift</t>
  </si>
  <si>
    <t>tva swift</t>
  </si>
  <si>
    <t>biamar impex</t>
  </si>
  <si>
    <t>cv transport</t>
  </si>
  <si>
    <t>travel brands</t>
  </si>
  <si>
    <t>bilet avion</t>
  </si>
  <si>
    <t>travel time</t>
  </si>
  <si>
    <t>tarom</t>
  </si>
  <si>
    <t>bnr</t>
  </si>
  <si>
    <t>pregatire profesionala</t>
  </si>
  <si>
    <t>glitch shop</t>
  </si>
  <si>
    <t>materiale</t>
  </si>
  <si>
    <t>cumpana</t>
  </si>
  <si>
    <t>materiale protocol</t>
  </si>
  <si>
    <t>chirie</t>
  </si>
  <si>
    <t>ctc</t>
  </si>
  <si>
    <t>abonament</t>
  </si>
  <si>
    <t>tmau</t>
  </si>
  <si>
    <t>comision gaze</t>
  </si>
  <si>
    <t>20,12,2023</t>
  </si>
  <si>
    <t>romprest energy</t>
  </si>
  <si>
    <t>orange romania</t>
  </si>
  <si>
    <t>decont taxa inreg BID</t>
  </si>
  <si>
    <t>industrial electronic galaxy</t>
  </si>
  <si>
    <t>histria industrial</t>
  </si>
  <si>
    <t>olimpic international</t>
  </si>
  <si>
    <t>ch transport</t>
  </si>
  <si>
    <t>romaqua</t>
  </si>
  <si>
    <t>chirie pubele</t>
  </si>
  <si>
    <t>bpt traduceri</t>
  </si>
  <si>
    <t>servicii traduceri</t>
  </si>
  <si>
    <t>monitorul oficial</t>
  </si>
  <si>
    <t>publicari</t>
  </si>
  <si>
    <t>comision</t>
  </si>
  <si>
    <t>21,12,2023</t>
  </si>
  <si>
    <t>termoenergetica</t>
  </si>
  <si>
    <t>en termica</t>
  </si>
  <si>
    <t>ddd south solutins</t>
  </si>
  <si>
    <t>desman infomed</t>
  </si>
  <si>
    <t>ecdl romania</t>
  </si>
  <si>
    <t>ch profesionale</t>
  </si>
  <si>
    <t>top line creative</t>
  </si>
  <si>
    <t>22,12,2023</t>
  </si>
  <si>
    <t>coral clean serv</t>
  </si>
  <si>
    <t>servicii curatenie</t>
  </si>
  <si>
    <t>badas buysiness</t>
  </si>
  <si>
    <t>sevicii</t>
  </si>
  <si>
    <t>munbroch</t>
  </si>
  <si>
    <t>olymel flamingo</t>
  </si>
  <si>
    <t>bcr</t>
  </si>
  <si>
    <t>total</t>
  </si>
  <si>
    <t>BIROU EXPERTIZE</t>
  </si>
  <si>
    <t>onorariu expert dosar 12898/182/2021</t>
  </si>
  <si>
    <t>onorariu expert dosar 7758/320/2023</t>
  </si>
  <si>
    <t>onorariu expert dosar 17671/271/2018</t>
  </si>
  <si>
    <t>onorariu expert dosar 1503/227/2023</t>
  </si>
  <si>
    <t>onorariu expert dosar 11197/197/2022</t>
  </si>
  <si>
    <t>PERSOANA JURIDICA</t>
  </si>
  <si>
    <t>poprire DE 352E/2023</t>
  </si>
  <si>
    <t>PERSOANA FIZICA</t>
  </si>
  <si>
    <t>despagubire CEDO</t>
  </si>
  <si>
    <t>despagubire dosar 16090/302/2021</t>
  </si>
  <si>
    <t>cheltuieli judecata</t>
  </si>
  <si>
    <t>cheltuieli judecata si executare</t>
  </si>
  <si>
    <t>cheltuieli executare</t>
  </si>
  <si>
    <t>BUGET DE STAT</t>
  </si>
  <si>
    <t>cheltuieli judiciare</t>
  </si>
  <si>
    <t>plata prest serv juridice si de reprezentare</t>
  </si>
  <si>
    <t>plata TVA pt prest serv juridice si de reprezentare</t>
  </si>
  <si>
    <t>alim cont CEC - plata prest serv juridice si de reprezentare</t>
  </si>
  <si>
    <t>ajutor judiciar</t>
  </si>
  <si>
    <t>alim cont CEC - marja pt plata prest serv juridice si de reprezentare</t>
  </si>
  <si>
    <t>cheltuieli fotocopiere</t>
  </si>
  <si>
    <t>onorariu curator</t>
  </si>
  <si>
    <t>dobanda cheltuieli judecata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</si>
</sst>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4" fontId="14" fillId="0" borderId="15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right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4" fontId="19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0" xfId="62" applyFont="1" applyAlignment="1">
      <alignment horizontal="left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0" borderId="11" xfId="61" applyFont="1" applyBorder="1" applyAlignment="1">
      <alignment horizontal="right"/>
      <protection/>
    </xf>
    <xf numFmtId="0" fontId="19" fillId="0" borderId="12" xfId="61" applyFont="1" applyBorder="1">
      <alignment/>
      <protection/>
    </xf>
    <xf numFmtId="4" fontId="19" fillId="0" borderId="13" xfId="61" applyNumberFormat="1" applyFont="1" applyBorder="1" applyAlignment="1">
      <alignment horizontal="right"/>
      <protection/>
    </xf>
    <xf numFmtId="0" fontId="19" fillId="0" borderId="0" xfId="60" applyFo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0" fillId="0" borderId="19" xfId="0" applyNumberFormat="1" applyFont="1" applyBorder="1" applyAlignment="1">
      <alignment horizontal="center"/>
    </xf>
    <xf numFmtId="0" fontId="0" fillId="0" borderId="19" xfId="57" applyFont="1" applyBorder="1" applyAlignment="1">
      <alignment horizontal="left" wrapText="1"/>
      <protection/>
    </xf>
    <xf numFmtId="0" fontId="0" fillId="0" borderId="19" xfId="57" applyFont="1" applyBorder="1" applyAlignment="1">
      <alignment horizontal="center" wrapText="1"/>
      <protection/>
    </xf>
    <xf numFmtId="4" fontId="0" fillId="0" borderId="20" xfId="57" applyNumberFormat="1" applyFont="1" applyBorder="1" applyAlignment="1">
      <alignment horizontal="right"/>
      <protection/>
    </xf>
    <xf numFmtId="0" fontId="0" fillId="0" borderId="19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4" fontId="0" fillId="0" borderId="21" xfId="0" applyNumberFormat="1" applyFont="1" applyBorder="1" applyAlignment="1">
      <alignment horizontal="center"/>
    </xf>
    <xf numFmtId="166" fontId="0" fillId="0" borderId="22" xfId="57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57" applyFont="1" applyBorder="1" applyAlignment="1">
      <alignment horizontal="center" wrapText="1"/>
      <protection/>
    </xf>
    <xf numFmtId="0" fontId="24" fillId="0" borderId="10" xfId="0" applyFont="1" applyBorder="1" applyAlignment="1">
      <alignment horizontal="center"/>
    </xf>
    <xf numFmtId="0" fontId="14" fillId="0" borderId="10" xfId="57" applyFont="1" applyBorder="1" applyAlignment="1">
      <alignment horizontal="center"/>
      <protection/>
    </xf>
    <xf numFmtId="2" fontId="24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2" fontId="0" fillId="0" borderId="10" xfId="0" applyNumberFormat="1" applyFont="1" applyBorder="1" applyAlignment="1">
      <alignment vertical="center" wrapText="1"/>
    </xf>
    <xf numFmtId="168" fontId="0" fillId="0" borderId="23" xfId="57" applyNumberFormat="1" applyFont="1" applyBorder="1" applyAlignment="1">
      <alignment horizontal="center"/>
      <protection/>
    </xf>
    <xf numFmtId="4" fontId="0" fillId="0" borderId="24" xfId="0" applyNumberFormat="1" applyFont="1" applyBorder="1" applyAlignment="1">
      <alignment/>
    </xf>
    <xf numFmtId="4" fontId="0" fillId="0" borderId="24" xfId="57" applyNumberFormat="1" applyFont="1" applyBorder="1" applyAlignment="1">
      <alignment horizontal="right"/>
      <protection/>
    </xf>
    <xf numFmtId="4" fontId="24" fillId="0" borderId="24" xfId="0" applyNumberFormat="1" applyFont="1" applyBorder="1" applyAlignment="1">
      <alignment/>
    </xf>
    <xf numFmtId="4" fontId="14" fillId="0" borderId="24" xfId="57" applyNumberFormat="1" applyFont="1" applyBorder="1" applyAlignment="1">
      <alignment horizontal="right"/>
      <protection/>
    </xf>
    <xf numFmtId="168" fontId="14" fillId="0" borderId="23" xfId="57" applyNumberFormat="1" applyFont="1" applyBorder="1" applyAlignment="1">
      <alignment horizontal="center"/>
      <protection/>
    </xf>
    <xf numFmtId="0" fontId="14" fillId="0" borderId="15" xfId="57" applyFont="1" applyBorder="1">
      <alignment/>
      <protection/>
    </xf>
    <xf numFmtId="0" fontId="14" fillId="0" borderId="14" xfId="57" applyFont="1" applyBorder="1">
      <alignment/>
      <protection/>
    </xf>
    <xf numFmtId="0" fontId="14" fillId="0" borderId="16" xfId="57" applyFont="1" applyBorder="1">
      <alignment/>
      <protection/>
    </xf>
    <xf numFmtId="0" fontId="20" fillId="0" borderId="11" xfId="57" applyFont="1" applyBorder="1">
      <alignment/>
      <protection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44" xfId="0" applyFont="1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44" xfId="0" applyNumberFormat="1" applyFont="1" applyBorder="1" applyAlignment="1">
      <alignment horizontal="left"/>
    </xf>
    <xf numFmtId="3" fontId="0" fillId="0" borderId="24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Border="1" applyAlignment="1">
      <alignment/>
    </xf>
    <xf numFmtId="0" fontId="0" fillId="0" borderId="49" xfId="0" applyFont="1" applyBorder="1" applyAlignment="1">
      <alignment/>
    </xf>
    <xf numFmtId="169" fontId="0" fillId="0" borderId="50" xfId="0" applyNumberFormat="1" applyFont="1" applyBorder="1" applyAlignment="1">
      <alignment/>
    </xf>
    <xf numFmtId="0" fontId="0" fillId="0" borderId="44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9" fontId="0" fillId="0" borderId="29" xfId="0" applyNumberFormat="1" applyFont="1" applyBorder="1" applyAlignment="1">
      <alignment horizontal="right"/>
    </xf>
    <xf numFmtId="0" fontId="19" fillId="0" borderId="43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Font="1" applyBorder="1" applyAlignment="1">
      <alignment horizontal="center"/>
    </xf>
    <xf numFmtId="164" fontId="0" fillId="0" borderId="56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164" fontId="0" fillId="0" borderId="57" xfId="42" applyFont="1" applyFill="1" applyBorder="1" applyAlignment="1" applyProtection="1">
      <alignment/>
      <protection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14" fontId="0" fillId="0" borderId="61" xfId="0" applyNumberFormat="1" applyFont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64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57" xfId="0" applyNumberFormat="1" applyBorder="1" applyAlignment="1">
      <alignment/>
    </xf>
    <xf numFmtId="0" fontId="0" fillId="0" borderId="51" xfId="0" applyFill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7" xfId="0" applyBorder="1" applyAlignment="1">
      <alignment/>
    </xf>
    <xf numFmtId="0" fontId="19" fillId="0" borderId="52" xfId="0" applyFont="1" applyBorder="1" applyAlignment="1">
      <alignment horizontal="right"/>
    </xf>
    <xf numFmtId="164" fontId="19" fillId="0" borderId="53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wrapText="1"/>
    </xf>
    <xf numFmtId="0" fontId="24" fillId="0" borderId="23" xfId="62" applyFont="1" applyFill="1" applyBorder="1" applyAlignment="1">
      <alignment horizontal="center"/>
      <protection/>
    </xf>
    <xf numFmtId="170" fontId="24" fillId="0" borderId="24" xfId="0" applyNumberFormat="1" applyFont="1" applyBorder="1" applyAlignment="1">
      <alignment/>
    </xf>
    <xf numFmtId="43" fontId="25" fillId="25" borderId="24" xfId="0" applyNumberFormat="1" applyFont="1" applyFill="1" applyBorder="1" applyAlignment="1">
      <alignment horizontal="right" vertical="center" wrapText="1"/>
    </xf>
    <xf numFmtId="0" fontId="24" fillId="0" borderId="18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170" fontId="24" fillId="0" borderId="47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4" fontId="25" fillId="25" borderId="14" xfId="0" applyNumberFormat="1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left" vertical="center" wrapText="1"/>
    </xf>
    <xf numFmtId="43" fontId="25" fillId="25" borderId="16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14" fontId="27" fillId="25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7" fillId="25" borderId="12" xfId="0" applyFont="1" applyFill="1" applyBorder="1" applyAlignment="1">
      <alignment horizontal="center" vertical="center" wrapText="1"/>
    </xf>
    <xf numFmtId="43" fontId="27" fillId="25" borderId="13" xfId="0" applyNumberFormat="1" applyFont="1" applyFill="1" applyBorder="1" applyAlignment="1">
      <alignment horizontal="right" vertical="center" wrapText="1"/>
    </xf>
    <xf numFmtId="0" fontId="24" fillId="0" borderId="68" xfId="59" applyFont="1" applyFill="1" applyBorder="1" applyAlignment="1">
      <alignment horizontal="center"/>
      <protection/>
    </xf>
    <xf numFmtId="0" fontId="0" fillId="0" borderId="69" xfId="0" applyFont="1" applyBorder="1" applyAlignment="1">
      <alignment horizontal="center"/>
    </xf>
    <xf numFmtId="0" fontId="24" fillId="0" borderId="69" xfId="59" applyFont="1" applyFill="1" applyBorder="1" applyAlignment="1">
      <alignment horizontal="center"/>
      <protection/>
    </xf>
    <xf numFmtId="0" fontId="24" fillId="0" borderId="69" xfId="0" applyFont="1" applyBorder="1" applyAlignment="1">
      <alignment horizontal="justify"/>
    </xf>
    <xf numFmtId="170" fontId="28" fillId="0" borderId="70" xfId="0" applyNumberFormat="1" applyFont="1" applyBorder="1" applyAlignment="1">
      <alignment/>
    </xf>
    <xf numFmtId="0" fontId="24" fillId="0" borderId="15" xfId="59" applyFont="1" applyFill="1" applyBorder="1" applyAlignment="1">
      <alignment horizontal="center"/>
      <protection/>
    </xf>
    <xf numFmtId="167" fontId="24" fillId="0" borderId="14" xfId="59" applyNumberFormat="1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4" fillId="0" borderId="14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19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4" fontId="19" fillId="0" borderId="13" xfId="61" applyNumberFormat="1" applyFont="1" applyBorder="1" applyAlignment="1">
      <alignment horizontal="right"/>
      <protection/>
    </xf>
    <xf numFmtId="166" fontId="0" fillId="0" borderId="17" xfId="57" applyNumberFormat="1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left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4" fontId="0" fillId="0" borderId="47" xfId="57" applyNumberFormat="1" applyFont="1" applyBorder="1" applyAlignment="1">
      <alignment horizontal="righ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52">
      <selection activeCell="L72" sqref="L72"/>
    </sheetView>
  </sheetViews>
  <sheetFormatPr defaultColWidth="9.140625" defaultRowHeight="12.75"/>
  <cols>
    <col min="1" max="1" width="23.140625" style="0" customWidth="1"/>
    <col min="2" max="2" width="11.28125" style="0" customWidth="1"/>
    <col min="3" max="3" width="8.28125" style="0" customWidth="1"/>
    <col min="4" max="4" width="17.1406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25</v>
      </c>
      <c r="E6" s="45" t="s">
        <v>38</v>
      </c>
      <c r="F6" s="2"/>
    </row>
    <row r="7" spans="2:4" ht="13.5" thickBot="1">
      <c r="B7" s="1"/>
      <c r="C7" s="1"/>
      <c r="D7" s="1"/>
    </row>
    <row r="8" spans="1:8" ht="25.5" customHeight="1" thickBot="1">
      <c r="A8" s="135" t="s">
        <v>104</v>
      </c>
      <c r="B8" s="136" t="s">
        <v>2</v>
      </c>
      <c r="C8" s="136" t="s">
        <v>3</v>
      </c>
      <c r="D8" s="136" t="s">
        <v>105</v>
      </c>
      <c r="E8" s="137" t="s">
        <v>4</v>
      </c>
      <c r="F8" s="44"/>
      <c r="G8" s="44"/>
      <c r="H8" s="44"/>
    </row>
    <row r="9" spans="1:8" ht="12.75" customHeight="1">
      <c r="A9" s="131" t="s">
        <v>106</v>
      </c>
      <c r="B9" s="132"/>
      <c r="C9" s="132"/>
      <c r="D9" s="133">
        <v>222574385</v>
      </c>
      <c r="E9" s="134"/>
      <c r="F9" s="44"/>
      <c r="G9" s="44"/>
      <c r="H9" s="44"/>
    </row>
    <row r="10" spans="1:8" ht="12.75">
      <c r="A10" s="102" t="s">
        <v>107</v>
      </c>
      <c r="B10" s="138" t="s">
        <v>108</v>
      </c>
      <c r="C10" s="139">
        <v>19</v>
      </c>
      <c r="D10" s="87">
        <v>2837</v>
      </c>
      <c r="E10" s="103"/>
      <c r="F10" s="44"/>
      <c r="G10" s="44"/>
      <c r="H10" s="44"/>
    </row>
    <row r="11" spans="1:8" ht="12.75">
      <c r="A11" s="102"/>
      <c r="B11" s="138"/>
      <c r="C11" s="139">
        <v>20</v>
      </c>
      <c r="D11" s="87">
        <f>-84616</f>
        <v>-84616</v>
      </c>
      <c r="E11" s="103"/>
      <c r="F11" s="44"/>
      <c r="G11" s="44"/>
      <c r="H11" s="44"/>
    </row>
    <row r="12" spans="1:8" ht="12.75">
      <c r="A12" s="102"/>
      <c r="B12" s="138"/>
      <c r="C12" s="139">
        <v>21</v>
      </c>
      <c r="D12" s="87">
        <v>90307</v>
      </c>
      <c r="E12" s="103"/>
      <c r="F12" s="44"/>
      <c r="G12" s="44"/>
      <c r="H12" s="44"/>
    </row>
    <row r="13" spans="1:8" ht="12.75">
      <c r="A13" s="102"/>
      <c r="B13" s="138"/>
      <c r="C13" s="139"/>
      <c r="D13" s="87"/>
      <c r="E13" s="103"/>
      <c r="F13" s="44"/>
      <c r="G13" s="44"/>
      <c r="H13" s="44"/>
    </row>
    <row r="14" spans="1:8" ht="13.5" thickBot="1">
      <c r="A14" s="104" t="s">
        <v>109</v>
      </c>
      <c r="B14" s="140"/>
      <c r="C14" s="141"/>
      <c r="D14" s="88">
        <f>SUM(D9:D13)</f>
        <v>222582913</v>
      </c>
      <c r="E14" s="105"/>
      <c r="F14" s="44"/>
      <c r="G14" s="44"/>
      <c r="H14" s="44"/>
    </row>
    <row r="15" spans="1:8" ht="12.75">
      <c r="A15" s="106" t="s">
        <v>110</v>
      </c>
      <c r="B15" s="142"/>
      <c r="C15" s="143"/>
      <c r="D15" s="87">
        <v>22661091</v>
      </c>
      <c r="E15" s="107"/>
      <c r="F15" s="44"/>
      <c r="G15" s="44"/>
      <c r="H15" s="44"/>
    </row>
    <row r="16" spans="1:8" ht="12.75">
      <c r="A16" s="108" t="s">
        <v>111</v>
      </c>
      <c r="B16" s="138" t="s">
        <v>108</v>
      </c>
      <c r="C16" s="139"/>
      <c r="D16" s="109"/>
      <c r="E16" s="103"/>
      <c r="F16" s="44"/>
      <c r="G16" s="44"/>
      <c r="H16" s="44"/>
    </row>
    <row r="17" spans="1:8" ht="12.75">
      <c r="A17" s="110"/>
      <c r="B17" s="144"/>
      <c r="C17" s="144"/>
      <c r="D17" s="90"/>
      <c r="E17" s="111"/>
      <c r="F17" s="44"/>
      <c r="G17" s="44"/>
      <c r="H17" s="44"/>
    </row>
    <row r="18" spans="1:8" ht="13.5" thickBot="1">
      <c r="A18" s="104" t="s">
        <v>112</v>
      </c>
      <c r="B18" s="141"/>
      <c r="C18" s="141"/>
      <c r="D18" s="88">
        <f>SUM(D15:D17)</f>
        <v>22661091</v>
      </c>
      <c r="E18" s="105"/>
      <c r="F18" s="44"/>
      <c r="G18" s="44"/>
      <c r="H18" s="44"/>
    </row>
    <row r="19" spans="1:8" ht="12.75">
      <c r="A19" s="106" t="s">
        <v>113</v>
      </c>
      <c r="B19" s="142"/>
      <c r="C19" s="143"/>
      <c r="D19" s="91">
        <v>629334</v>
      </c>
      <c r="E19" s="107"/>
      <c r="F19" s="44"/>
      <c r="G19" s="44"/>
      <c r="H19" s="44"/>
    </row>
    <row r="20" spans="1:8" ht="12.75">
      <c r="A20" s="108" t="s">
        <v>114</v>
      </c>
      <c r="B20" s="138" t="s">
        <v>108</v>
      </c>
      <c r="C20" s="139"/>
      <c r="D20" s="87"/>
      <c r="E20" s="103"/>
      <c r="F20" s="44"/>
      <c r="G20" s="44"/>
      <c r="H20" s="44"/>
    </row>
    <row r="21" spans="1:8" ht="12.75">
      <c r="A21" s="110"/>
      <c r="B21" s="144"/>
      <c r="C21" s="144"/>
      <c r="D21" s="92"/>
      <c r="E21" s="111"/>
      <c r="F21" s="44"/>
      <c r="G21" s="44"/>
      <c r="H21" s="44"/>
    </row>
    <row r="22" spans="1:8" ht="13.5" thickBot="1">
      <c r="A22" s="104" t="s">
        <v>115</v>
      </c>
      <c r="B22" s="141"/>
      <c r="C22" s="141"/>
      <c r="D22" s="88">
        <f>SUM(D19:D21)</f>
        <v>629334</v>
      </c>
      <c r="E22" s="105"/>
      <c r="F22" s="44"/>
      <c r="G22" s="44"/>
      <c r="H22" s="44"/>
    </row>
    <row r="23" spans="1:8" ht="12.75">
      <c r="A23" s="112" t="s">
        <v>116</v>
      </c>
      <c r="B23" s="145"/>
      <c r="C23" s="145"/>
      <c r="D23" s="93">
        <v>1652236</v>
      </c>
      <c r="E23" s="113"/>
      <c r="F23" s="94"/>
      <c r="G23" s="44"/>
      <c r="H23" s="44"/>
    </row>
    <row r="24" spans="1:8" ht="12.75">
      <c r="A24" s="108" t="s">
        <v>117</v>
      </c>
      <c r="B24" s="138"/>
      <c r="C24" s="146"/>
      <c r="D24" s="109"/>
      <c r="E24" s="103"/>
      <c r="F24" s="94"/>
      <c r="G24" s="44"/>
      <c r="H24" s="44"/>
    </row>
    <row r="25" spans="1:8" ht="12" customHeight="1">
      <c r="A25" s="110"/>
      <c r="B25" s="147"/>
      <c r="C25" s="147"/>
      <c r="D25" s="90"/>
      <c r="E25" s="111"/>
      <c r="F25" s="94"/>
      <c r="G25" s="44"/>
      <c r="H25" s="44"/>
    </row>
    <row r="26" spans="1:8" ht="13.5" thickBot="1">
      <c r="A26" s="104" t="s">
        <v>118</v>
      </c>
      <c r="B26" s="148"/>
      <c r="C26" s="148"/>
      <c r="D26" s="88">
        <f>SUM(D23:D25)</f>
        <v>1652236</v>
      </c>
      <c r="E26" s="105"/>
      <c r="F26" s="94"/>
      <c r="G26" s="44"/>
      <c r="H26" s="44"/>
    </row>
    <row r="27" spans="1:8" ht="12.75">
      <c r="A27" s="112" t="s">
        <v>119</v>
      </c>
      <c r="B27" s="147"/>
      <c r="C27" s="147"/>
      <c r="D27" s="92">
        <v>293164</v>
      </c>
      <c r="E27" s="111"/>
      <c r="F27" s="94"/>
      <c r="G27" s="44"/>
      <c r="H27" s="44"/>
    </row>
    <row r="28" spans="1:8" ht="12.75">
      <c r="A28" s="110" t="s">
        <v>120</v>
      </c>
      <c r="B28" s="138" t="s">
        <v>108</v>
      </c>
      <c r="C28" s="139"/>
      <c r="D28" s="87"/>
      <c r="E28" s="103"/>
      <c r="F28" s="94"/>
      <c r="G28" s="44"/>
      <c r="H28" s="44"/>
    </row>
    <row r="29" spans="1:8" ht="12.75">
      <c r="A29" s="110"/>
      <c r="B29" s="147"/>
      <c r="C29" s="147"/>
      <c r="D29" s="92"/>
      <c r="E29" s="111"/>
      <c r="F29" s="94"/>
      <c r="G29" s="44"/>
      <c r="H29" s="44"/>
    </row>
    <row r="30" spans="1:8" ht="13.5" thickBot="1">
      <c r="A30" s="104" t="s">
        <v>121</v>
      </c>
      <c r="B30" s="148"/>
      <c r="C30" s="148"/>
      <c r="D30" s="88">
        <f>SUM(D27:D29)</f>
        <v>293164</v>
      </c>
      <c r="E30" s="105"/>
      <c r="F30" s="94"/>
      <c r="G30" s="44"/>
      <c r="H30" s="44"/>
    </row>
    <row r="31" spans="1:8" ht="12.75">
      <c r="A31" s="114" t="s">
        <v>122</v>
      </c>
      <c r="B31" s="145"/>
      <c r="C31" s="145"/>
      <c r="D31" s="87">
        <v>902645.72</v>
      </c>
      <c r="E31" s="115"/>
      <c r="F31" s="94"/>
      <c r="G31" s="44"/>
      <c r="H31" s="44"/>
    </row>
    <row r="32" spans="1:8" ht="12.75">
      <c r="A32" s="108" t="s">
        <v>123</v>
      </c>
      <c r="B32" s="138" t="s">
        <v>108</v>
      </c>
      <c r="C32" s="147">
        <v>20</v>
      </c>
      <c r="D32" s="44">
        <f>1463-149.04</f>
        <v>1313.96</v>
      </c>
      <c r="E32" s="103"/>
      <c r="F32" s="94"/>
      <c r="G32" s="44"/>
      <c r="H32" s="44"/>
    </row>
    <row r="33" spans="1:8" ht="12.75">
      <c r="A33" s="116"/>
      <c r="B33" s="139"/>
      <c r="C33" s="139">
        <v>21</v>
      </c>
      <c r="D33" s="95">
        <v>288</v>
      </c>
      <c r="E33" s="103"/>
      <c r="F33" s="94"/>
      <c r="G33" s="44"/>
      <c r="H33" s="44"/>
    </row>
    <row r="34" spans="1:8" ht="12.75">
      <c r="A34" s="116"/>
      <c r="B34" s="139"/>
      <c r="C34" s="149"/>
      <c r="D34" s="87"/>
      <c r="E34" s="103"/>
      <c r="F34" s="94"/>
      <c r="G34" s="44"/>
      <c r="H34" s="44"/>
    </row>
    <row r="35" spans="1:8" ht="13.5" thickBot="1">
      <c r="A35" s="117" t="s">
        <v>124</v>
      </c>
      <c r="B35" s="148"/>
      <c r="C35" s="148"/>
      <c r="D35" s="88">
        <f>SUM(D31:D34)</f>
        <v>904247.6799999999</v>
      </c>
      <c r="E35" s="118"/>
      <c r="F35" s="94"/>
      <c r="G35" s="44"/>
      <c r="H35" s="44"/>
    </row>
    <row r="36" spans="1:8" ht="12.75">
      <c r="A36" s="112" t="s">
        <v>125</v>
      </c>
      <c r="B36" s="145"/>
      <c r="C36" s="145"/>
      <c r="D36" s="93">
        <v>5120746</v>
      </c>
      <c r="E36" s="113"/>
      <c r="F36" s="94"/>
      <c r="G36" s="44"/>
      <c r="H36" s="44"/>
    </row>
    <row r="37" spans="1:8" ht="12.75">
      <c r="A37" s="119" t="s">
        <v>126</v>
      </c>
      <c r="B37" s="138" t="s">
        <v>108</v>
      </c>
      <c r="C37" s="146"/>
      <c r="D37" s="109"/>
      <c r="E37" s="103"/>
      <c r="F37" s="94"/>
      <c r="G37" s="44"/>
      <c r="H37" s="44"/>
    </row>
    <row r="38" spans="1:8" ht="12" customHeight="1">
      <c r="A38" s="110"/>
      <c r="B38" s="147"/>
      <c r="C38" s="147"/>
      <c r="D38" s="90"/>
      <c r="E38" s="111"/>
      <c r="F38" s="94"/>
      <c r="G38" s="44"/>
      <c r="H38" s="44"/>
    </row>
    <row r="39" spans="1:8" ht="13.5" thickBot="1">
      <c r="A39" s="104" t="s">
        <v>127</v>
      </c>
      <c r="B39" s="148"/>
      <c r="C39" s="148"/>
      <c r="D39" s="88">
        <f>SUM(D36:D38)</f>
        <v>5120746</v>
      </c>
      <c r="E39" s="105"/>
      <c r="F39" s="94"/>
      <c r="G39" s="44"/>
      <c r="H39" s="44"/>
    </row>
    <row r="40" spans="1:8" ht="12.75">
      <c r="A40" s="114" t="s">
        <v>128</v>
      </c>
      <c r="B40" s="145"/>
      <c r="C40" s="145"/>
      <c r="D40" s="87">
        <v>1790032</v>
      </c>
      <c r="E40" s="115"/>
      <c r="F40" s="94"/>
      <c r="G40" s="44"/>
      <c r="H40" s="44"/>
    </row>
    <row r="41" spans="1:8" ht="12.75">
      <c r="A41" s="120" t="s">
        <v>129</v>
      </c>
      <c r="B41" s="138" t="s">
        <v>108</v>
      </c>
      <c r="C41" s="138"/>
      <c r="D41" s="109"/>
      <c r="E41" s="103"/>
      <c r="F41" s="94"/>
      <c r="G41" s="44"/>
      <c r="H41" s="44"/>
    </row>
    <row r="42" spans="1:8" ht="12.75">
      <c r="A42" s="108"/>
      <c r="B42" s="147"/>
      <c r="C42" s="147"/>
      <c r="D42" s="90"/>
      <c r="E42" s="103"/>
      <c r="F42" s="94"/>
      <c r="G42" s="44"/>
      <c r="H42" s="44"/>
    </row>
    <row r="43" spans="1:8" ht="13.5" thickBot="1">
      <c r="A43" s="104" t="s">
        <v>130</v>
      </c>
      <c r="B43" s="148"/>
      <c r="C43" s="148"/>
      <c r="D43" s="88">
        <f>SUM(D40:D42)</f>
        <v>1790032</v>
      </c>
      <c r="E43" s="121"/>
      <c r="F43" s="94"/>
      <c r="G43" s="44"/>
      <c r="H43" s="44"/>
    </row>
    <row r="44" spans="1:8" ht="12.75">
      <c r="A44" s="114" t="s">
        <v>135</v>
      </c>
      <c r="B44" s="145"/>
      <c r="C44" s="145"/>
      <c r="D44" s="96">
        <v>2502562</v>
      </c>
      <c r="E44" s="115" t="s">
        <v>136</v>
      </c>
      <c r="F44" s="94"/>
      <c r="G44" s="44"/>
      <c r="H44" s="44"/>
    </row>
    <row r="45" spans="1:8" ht="12.75">
      <c r="A45" s="120" t="s">
        <v>137</v>
      </c>
      <c r="B45" s="138" t="s">
        <v>108</v>
      </c>
      <c r="C45" s="138"/>
      <c r="D45" s="92"/>
      <c r="E45" s="103"/>
      <c r="F45" s="94"/>
      <c r="G45" s="44"/>
      <c r="H45" s="44"/>
    </row>
    <row r="46" spans="1:8" ht="12.75">
      <c r="A46" s="120"/>
      <c r="B46" s="138"/>
      <c r="C46" s="138"/>
      <c r="D46" s="92"/>
      <c r="E46" s="103"/>
      <c r="F46" s="94"/>
      <c r="G46" s="44"/>
      <c r="H46" s="44"/>
    </row>
    <row r="47" spans="1:8" ht="13.5" thickBot="1">
      <c r="A47" s="104" t="s">
        <v>138</v>
      </c>
      <c r="B47" s="148"/>
      <c r="C47" s="148"/>
      <c r="D47" s="88">
        <f>SUM(D44:D46)</f>
        <v>2502562</v>
      </c>
      <c r="E47" s="122"/>
      <c r="F47" s="94"/>
      <c r="G47" s="44"/>
      <c r="H47" s="44"/>
    </row>
    <row r="48" spans="1:8" ht="12.75">
      <c r="A48" s="114" t="s">
        <v>131</v>
      </c>
      <c r="B48" s="145"/>
      <c r="C48" s="145"/>
      <c r="D48" s="97">
        <v>68869</v>
      </c>
      <c r="E48" s="123"/>
      <c r="F48" s="94"/>
      <c r="G48" s="44"/>
      <c r="H48" s="44"/>
    </row>
    <row r="49" spans="1:8" ht="12.75">
      <c r="A49" s="124" t="s">
        <v>139</v>
      </c>
      <c r="B49" s="138"/>
      <c r="C49" s="138"/>
      <c r="D49" s="98"/>
      <c r="E49" s="125"/>
      <c r="F49" s="94"/>
      <c r="G49" s="44"/>
      <c r="H49" s="44"/>
    </row>
    <row r="50" spans="1:8" ht="12.75">
      <c r="A50" s="110"/>
      <c r="B50" s="147"/>
      <c r="C50" s="147"/>
      <c r="D50" s="98"/>
      <c r="E50" s="125"/>
      <c r="F50" s="94"/>
      <c r="G50" s="44"/>
      <c r="H50" s="44"/>
    </row>
    <row r="51" spans="1:8" ht="13.5" thickBot="1">
      <c r="A51" s="104" t="s">
        <v>140</v>
      </c>
      <c r="B51" s="148"/>
      <c r="C51" s="148"/>
      <c r="D51" s="99">
        <f>SUM(D48:D50)</f>
        <v>68869</v>
      </c>
      <c r="E51" s="126"/>
      <c r="F51" s="94"/>
      <c r="G51" s="44"/>
      <c r="H51" s="44"/>
    </row>
    <row r="52" spans="1:8" ht="12.75">
      <c r="A52" s="114" t="s">
        <v>132</v>
      </c>
      <c r="B52" s="145"/>
      <c r="C52" s="145"/>
      <c r="D52" s="97">
        <v>21793</v>
      </c>
      <c r="E52" s="123"/>
      <c r="F52" s="94"/>
      <c r="G52" s="44"/>
      <c r="H52" s="44"/>
    </row>
    <row r="53" spans="1:8" ht="12.75">
      <c r="A53" s="124" t="s">
        <v>141</v>
      </c>
      <c r="B53" s="138"/>
      <c r="C53" s="138"/>
      <c r="D53" s="98"/>
      <c r="E53" s="125"/>
      <c r="F53" s="94"/>
      <c r="G53" s="44"/>
      <c r="H53" s="44"/>
    </row>
    <row r="54" spans="1:8" ht="12.75">
      <c r="A54" s="110"/>
      <c r="B54" s="147"/>
      <c r="C54" s="147"/>
      <c r="D54" s="98"/>
      <c r="E54" s="125"/>
      <c r="F54" s="94"/>
      <c r="G54" s="44"/>
      <c r="H54" s="44"/>
    </row>
    <row r="55" spans="1:8" ht="13.5" thickBot="1">
      <c r="A55" s="104" t="s">
        <v>142</v>
      </c>
      <c r="B55" s="148"/>
      <c r="C55" s="148"/>
      <c r="D55" s="99">
        <f>SUM(D52:D54)</f>
        <v>21793</v>
      </c>
      <c r="E55" s="126"/>
      <c r="F55" s="94"/>
      <c r="G55" s="44"/>
      <c r="H55" s="44"/>
    </row>
    <row r="56" spans="1:8" ht="12.75">
      <c r="A56" s="114" t="s">
        <v>133</v>
      </c>
      <c r="B56" s="145"/>
      <c r="C56" s="145"/>
      <c r="D56" s="97">
        <v>3052</v>
      </c>
      <c r="E56" s="123"/>
      <c r="F56" s="94"/>
      <c r="G56" s="44"/>
      <c r="H56" s="44"/>
    </row>
    <row r="57" spans="1:8" ht="12.75">
      <c r="A57" s="124" t="s">
        <v>143</v>
      </c>
      <c r="B57" s="138"/>
      <c r="C57" s="138"/>
      <c r="D57" s="98"/>
      <c r="E57" s="125"/>
      <c r="F57" s="94"/>
      <c r="G57" s="44"/>
      <c r="H57" s="44"/>
    </row>
    <row r="58" spans="1:8" ht="12.75">
      <c r="A58" s="110"/>
      <c r="B58" s="147"/>
      <c r="C58" s="147"/>
      <c r="D58" s="98"/>
      <c r="E58" s="125"/>
      <c r="F58" s="94"/>
      <c r="G58" s="44"/>
      <c r="H58" s="44"/>
    </row>
    <row r="59" spans="1:8" ht="13.5" thickBot="1">
      <c r="A59" s="104" t="s">
        <v>142</v>
      </c>
      <c r="B59" s="148"/>
      <c r="C59" s="148"/>
      <c r="D59" s="99">
        <f>SUM(D56:D58)</f>
        <v>3052</v>
      </c>
      <c r="E59" s="126"/>
      <c r="F59" s="94"/>
      <c r="G59" s="44"/>
      <c r="H59" s="44"/>
    </row>
    <row r="60" spans="1:8" ht="12.75">
      <c r="A60" s="114" t="s">
        <v>134</v>
      </c>
      <c r="B60" s="145"/>
      <c r="C60" s="145"/>
      <c r="D60" s="97">
        <v>653</v>
      </c>
      <c r="E60" s="123"/>
      <c r="F60" s="94"/>
      <c r="G60" s="44"/>
      <c r="H60" s="44"/>
    </row>
    <row r="61" spans="1:8" ht="12.75">
      <c r="A61" s="124" t="s">
        <v>144</v>
      </c>
      <c r="B61" s="138"/>
      <c r="C61" s="138"/>
      <c r="D61" s="98"/>
      <c r="E61" s="125"/>
      <c r="F61" s="94"/>
      <c r="G61" s="44"/>
      <c r="H61" s="44"/>
    </row>
    <row r="62" spans="1:8" ht="12.75">
      <c r="A62" s="110"/>
      <c r="B62" s="147"/>
      <c r="C62" s="147"/>
      <c r="D62" s="98"/>
      <c r="E62" s="125"/>
      <c r="F62" s="94"/>
      <c r="G62" s="44"/>
      <c r="H62" s="44"/>
    </row>
    <row r="63" spans="1:8" ht="13.5" thickBot="1">
      <c r="A63" s="104"/>
      <c r="B63" s="148"/>
      <c r="C63" s="148"/>
      <c r="D63" s="99">
        <f>SUM(D60:D62)</f>
        <v>653</v>
      </c>
      <c r="E63" s="126"/>
      <c r="F63" s="94"/>
      <c r="G63" s="44"/>
      <c r="H63" s="44"/>
    </row>
    <row r="64" spans="1:8" ht="12.75">
      <c r="A64" s="114" t="s">
        <v>145</v>
      </c>
      <c r="B64" s="145"/>
      <c r="C64" s="145"/>
      <c r="D64" s="97">
        <v>3705</v>
      </c>
      <c r="E64" s="123"/>
      <c r="F64" s="94"/>
      <c r="G64" s="44"/>
      <c r="H64" s="44"/>
    </row>
    <row r="65" spans="1:8" ht="12.75">
      <c r="A65" s="124" t="s">
        <v>146</v>
      </c>
      <c r="B65" s="138"/>
      <c r="C65" s="138"/>
      <c r="D65" s="98"/>
      <c r="E65" s="125"/>
      <c r="F65" s="94"/>
      <c r="G65" s="44"/>
      <c r="H65" s="44"/>
    </row>
    <row r="66" spans="1:8" ht="12.75">
      <c r="A66" s="110"/>
      <c r="B66" s="147"/>
      <c r="C66" s="147"/>
      <c r="D66" s="98"/>
      <c r="E66" s="125"/>
      <c r="F66" s="94"/>
      <c r="G66" s="44"/>
      <c r="H66" s="44"/>
    </row>
    <row r="67" spans="1:8" ht="13.5" thickBot="1">
      <c r="A67" s="104" t="s">
        <v>142</v>
      </c>
      <c r="B67" s="148"/>
      <c r="C67" s="148"/>
      <c r="D67" s="99">
        <f>SUM(D64:D66)</f>
        <v>3705</v>
      </c>
      <c r="E67" s="126"/>
      <c r="F67" s="94"/>
      <c r="G67" s="44"/>
      <c r="H67" s="44"/>
    </row>
    <row r="68" spans="1:8" ht="12.75">
      <c r="A68" s="114" t="s">
        <v>147</v>
      </c>
      <c r="B68" s="145"/>
      <c r="C68" s="145"/>
      <c r="D68" s="100">
        <v>5854577.02</v>
      </c>
      <c r="E68" s="127"/>
      <c r="F68" s="94"/>
      <c r="G68" s="44"/>
      <c r="H68" s="44"/>
    </row>
    <row r="69" spans="1:5" ht="12.75">
      <c r="A69" s="124" t="s">
        <v>148</v>
      </c>
      <c r="B69" s="138" t="s">
        <v>108</v>
      </c>
      <c r="C69" s="138">
        <v>20</v>
      </c>
      <c r="D69" s="44">
        <f>-1901</f>
        <v>-1901</v>
      </c>
      <c r="E69" s="128"/>
    </row>
    <row r="70" spans="1:5" ht="12.75">
      <c r="A70" s="120"/>
      <c r="B70" s="138"/>
      <c r="C70" s="138">
        <v>21</v>
      </c>
      <c r="D70" s="92">
        <v>173</v>
      </c>
      <c r="E70" s="103"/>
    </row>
    <row r="71" spans="1:5" ht="12.75">
      <c r="A71" s="110"/>
      <c r="B71" s="147"/>
      <c r="C71" s="147"/>
      <c r="D71" s="92"/>
      <c r="E71" s="103"/>
    </row>
    <row r="72" spans="1:5" ht="13.5" thickBot="1">
      <c r="A72" s="104" t="s">
        <v>149</v>
      </c>
      <c r="B72" s="148"/>
      <c r="C72" s="148"/>
      <c r="D72" s="88">
        <f>SUM(D68:D71)</f>
        <v>5852849.02</v>
      </c>
      <c r="E72" s="118"/>
    </row>
    <row r="73" spans="1:5" ht="12.75">
      <c r="A73" s="114" t="s">
        <v>150</v>
      </c>
      <c r="B73" s="145"/>
      <c r="C73" s="145"/>
      <c r="D73" s="101">
        <v>2043747</v>
      </c>
      <c r="E73" s="115"/>
    </row>
    <row r="74" spans="1:5" ht="12.75">
      <c r="A74" s="124" t="s">
        <v>151</v>
      </c>
      <c r="B74" s="138" t="s">
        <v>108</v>
      </c>
      <c r="C74" s="138"/>
      <c r="D74" s="109"/>
      <c r="E74" s="103"/>
    </row>
    <row r="75" spans="1:5" ht="12.75">
      <c r="A75" s="110"/>
      <c r="B75" s="147"/>
      <c r="C75" s="147"/>
      <c r="D75" s="90"/>
      <c r="E75" s="103"/>
    </row>
    <row r="76" spans="1:5" ht="13.5" thickBot="1">
      <c r="A76" s="129" t="s">
        <v>152</v>
      </c>
      <c r="B76" s="150"/>
      <c r="C76" s="150"/>
      <c r="D76" s="130">
        <f>SUM(D73:D75)</f>
        <v>2043747</v>
      </c>
      <c r="E76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58">
      <selection activeCell="F8" sqref="F8:F9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25</v>
      </c>
      <c r="E5" s="45" t="str">
        <f>personal!E6</f>
        <v>18-22 decembrie 2023</v>
      </c>
    </row>
    <row r="6" ht="13.5" thickBot="1"/>
    <row r="7" spans="1:6" ht="68.25" customHeight="1" thickBot="1">
      <c r="A7" s="22" t="s">
        <v>7</v>
      </c>
      <c r="B7" s="23" t="s">
        <v>8</v>
      </c>
      <c r="C7" s="24" t="s">
        <v>9</v>
      </c>
      <c r="D7" s="23" t="s">
        <v>10</v>
      </c>
      <c r="E7" s="23" t="s">
        <v>4</v>
      </c>
      <c r="F7" s="25" t="s">
        <v>22</v>
      </c>
    </row>
    <row r="8" spans="1:6" ht="12.75">
      <c r="A8" s="159">
        <v>1</v>
      </c>
      <c r="B8" s="160" t="s">
        <v>153</v>
      </c>
      <c r="C8" s="161">
        <v>27422</v>
      </c>
      <c r="D8" s="86" t="s">
        <v>154</v>
      </c>
      <c r="E8" s="86" t="s">
        <v>155</v>
      </c>
      <c r="F8" s="151">
        <v>37247</v>
      </c>
    </row>
    <row r="9" spans="1:6" ht="12.75">
      <c r="A9" s="162">
        <v>2</v>
      </c>
      <c r="B9" s="163" t="s">
        <v>153</v>
      </c>
      <c r="C9" s="139">
        <v>27421</v>
      </c>
      <c r="D9" s="152" t="s">
        <v>154</v>
      </c>
      <c r="E9" s="152" t="s">
        <v>156</v>
      </c>
      <c r="F9" s="153">
        <v>987.7</v>
      </c>
    </row>
    <row r="10" spans="1:6" ht="12.75">
      <c r="A10" s="164">
        <v>3</v>
      </c>
      <c r="B10" s="163" t="s">
        <v>153</v>
      </c>
      <c r="C10" s="165">
        <v>27423</v>
      </c>
      <c r="D10" s="86" t="s">
        <v>154</v>
      </c>
      <c r="E10" s="86" t="s">
        <v>156</v>
      </c>
      <c r="F10" s="153">
        <v>1287.25</v>
      </c>
    </row>
    <row r="11" spans="1:6" ht="12.75">
      <c r="A11" s="164">
        <v>4</v>
      </c>
      <c r="B11" s="163" t="s">
        <v>153</v>
      </c>
      <c r="C11" s="165">
        <v>27420</v>
      </c>
      <c r="D11" s="86" t="s">
        <v>157</v>
      </c>
      <c r="E11" s="86" t="s">
        <v>158</v>
      </c>
      <c r="F11" s="153">
        <v>23</v>
      </c>
    </row>
    <row r="12" spans="1:6" ht="12.75">
      <c r="A12" s="164">
        <f aca="true" t="shared" si="0" ref="A12:A75">A11+1</f>
        <v>5</v>
      </c>
      <c r="B12" s="163" t="s">
        <v>159</v>
      </c>
      <c r="C12" s="165">
        <v>27490</v>
      </c>
      <c r="D12" s="86" t="s">
        <v>160</v>
      </c>
      <c r="E12" s="86" t="s">
        <v>161</v>
      </c>
      <c r="F12" s="153">
        <v>8758.14</v>
      </c>
    </row>
    <row r="13" spans="1:6" ht="12.75">
      <c r="A13" s="164">
        <f t="shared" si="0"/>
        <v>6</v>
      </c>
      <c r="B13" s="163" t="s">
        <v>159</v>
      </c>
      <c r="C13" s="165">
        <v>27492</v>
      </c>
      <c r="D13" s="86" t="s">
        <v>162</v>
      </c>
      <c r="E13" s="86" t="s">
        <v>161</v>
      </c>
      <c r="F13" s="153">
        <v>271.86</v>
      </c>
    </row>
    <row r="14" spans="1:6" ht="12.75">
      <c r="A14" s="164">
        <f t="shared" si="0"/>
        <v>7</v>
      </c>
      <c r="B14" s="163" t="s">
        <v>159</v>
      </c>
      <c r="C14" s="165">
        <v>27502</v>
      </c>
      <c r="D14" s="86" t="s">
        <v>163</v>
      </c>
      <c r="E14" s="86" t="s">
        <v>161</v>
      </c>
      <c r="F14" s="153">
        <v>1058.56</v>
      </c>
    </row>
    <row r="15" spans="1:6" ht="12.75">
      <c r="A15" s="164">
        <f t="shared" si="0"/>
        <v>8</v>
      </c>
      <c r="B15" s="163" t="s">
        <v>159</v>
      </c>
      <c r="C15" s="165">
        <v>27491</v>
      </c>
      <c r="D15" s="86" t="s">
        <v>164</v>
      </c>
      <c r="E15" s="86" t="s">
        <v>165</v>
      </c>
      <c r="F15" s="153">
        <v>30118.27</v>
      </c>
    </row>
    <row r="16" spans="1:6" ht="12.75">
      <c r="A16" s="164">
        <f t="shared" si="0"/>
        <v>9</v>
      </c>
      <c r="B16" s="163" t="s">
        <v>159</v>
      </c>
      <c r="C16" s="165">
        <v>27493</v>
      </c>
      <c r="D16" s="86" t="s">
        <v>162</v>
      </c>
      <c r="E16" s="86" t="s">
        <v>166</v>
      </c>
      <c r="F16" s="153">
        <v>138.8</v>
      </c>
    </row>
    <row r="17" spans="1:6" ht="12.75">
      <c r="A17" s="164">
        <f t="shared" si="0"/>
        <v>10</v>
      </c>
      <c r="B17" s="163" t="s">
        <v>159</v>
      </c>
      <c r="C17" s="165">
        <v>27496</v>
      </c>
      <c r="D17" s="86" t="s">
        <v>167</v>
      </c>
      <c r="E17" s="86" t="s">
        <v>168</v>
      </c>
      <c r="F17" s="153">
        <v>1101.61</v>
      </c>
    </row>
    <row r="18" spans="1:6" ht="12.75">
      <c r="A18" s="164">
        <f t="shared" si="0"/>
        <v>11</v>
      </c>
      <c r="B18" s="163" t="s">
        <v>159</v>
      </c>
      <c r="C18" s="165">
        <v>27498</v>
      </c>
      <c r="D18" s="86" t="s">
        <v>167</v>
      </c>
      <c r="E18" s="86" t="s">
        <v>168</v>
      </c>
      <c r="F18" s="153">
        <v>941.67</v>
      </c>
    </row>
    <row r="19" spans="1:6" ht="12.75">
      <c r="A19" s="164">
        <f t="shared" si="0"/>
        <v>12</v>
      </c>
      <c r="B19" s="163" t="s">
        <v>159</v>
      </c>
      <c r="C19" s="165">
        <v>27503</v>
      </c>
      <c r="D19" s="86" t="s">
        <v>163</v>
      </c>
      <c r="E19" s="86" t="s">
        <v>168</v>
      </c>
      <c r="F19" s="153">
        <v>254.13</v>
      </c>
    </row>
    <row r="20" spans="1:6" ht="12.75">
      <c r="A20" s="164">
        <f t="shared" si="0"/>
        <v>13</v>
      </c>
      <c r="B20" s="163" t="s">
        <v>159</v>
      </c>
      <c r="C20" s="165">
        <v>27500</v>
      </c>
      <c r="D20" s="86" t="s">
        <v>167</v>
      </c>
      <c r="E20" s="86" t="s">
        <v>168</v>
      </c>
      <c r="F20" s="153">
        <v>16455.74</v>
      </c>
    </row>
    <row r="21" spans="1:6" ht="12.75">
      <c r="A21" s="164">
        <f t="shared" si="0"/>
        <v>14</v>
      </c>
      <c r="B21" s="163" t="s">
        <v>159</v>
      </c>
      <c r="C21" s="165">
        <v>27508</v>
      </c>
      <c r="D21" s="86" t="s">
        <v>169</v>
      </c>
      <c r="E21" s="86" t="s">
        <v>170</v>
      </c>
      <c r="F21" s="153">
        <v>5403.55</v>
      </c>
    </row>
    <row r="22" spans="1:6" ht="12.75">
      <c r="A22" s="164">
        <f t="shared" si="0"/>
        <v>15</v>
      </c>
      <c r="B22" s="163" t="s">
        <v>159</v>
      </c>
      <c r="C22" s="144">
        <v>27510</v>
      </c>
      <c r="D22" s="89" t="s">
        <v>171</v>
      </c>
      <c r="E22" s="89" t="s">
        <v>172</v>
      </c>
      <c r="F22" s="154">
        <v>32.88</v>
      </c>
    </row>
    <row r="23" spans="1:6" ht="12.75">
      <c r="A23" s="164">
        <f t="shared" si="0"/>
        <v>16</v>
      </c>
      <c r="B23" s="163" t="s">
        <v>159</v>
      </c>
      <c r="C23" s="139">
        <v>27495</v>
      </c>
      <c r="D23" s="86" t="s">
        <v>162</v>
      </c>
      <c r="E23" s="86" t="s">
        <v>173</v>
      </c>
      <c r="F23" s="153">
        <v>166.24</v>
      </c>
    </row>
    <row r="24" spans="1:6" ht="12.75">
      <c r="A24" s="164">
        <f t="shared" si="0"/>
        <v>17</v>
      </c>
      <c r="B24" s="163" t="s">
        <v>159</v>
      </c>
      <c r="C24" s="139">
        <v>27591</v>
      </c>
      <c r="D24" s="86" t="s">
        <v>171</v>
      </c>
      <c r="E24" s="86" t="s">
        <v>172</v>
      </c>
      <c r="F24" s="153">
        <v>1210443.14</v>
      </c>
    </row>
    <row r="25" spans="1:6" ht="12.75">
      <c r="A25" s="164">
        <f t="shared" si="0"/>
        <v>18</v>
      </c>
      <c r="B25" s="163" t="s">
        <v>159</v>
      </c>
      <c r="C25" s="139">
        <v>27512</v>
      </c>
      <c r="D25" s="86" t="s">
        <v>174</v>
      </c>
      <c r="E25" s="86" t="s">
        <v>175</v>
      </c>
      <c r="F25" s="153">
        <v>11988.89</v>
      </c>
    </row>
    <row r="26" spans="1:6" ht="12.75">
      <c r="A26" s="164">
        <f t="shared" si="0"/>
        <v>19</v>
      </c>
      <c r="B26" s="163" t="s">
        <v>159</v>
      </c>
      <c r="C26" s="139">
        <v>27426</v>
      </c>
      <c r="D26" s="86" t="s">
        <v>176</v>
      </c>
      <c r="E26" s="86" t="s">
        <v>177</v>
      </c>
      <c r="F26" s="153">
        <v>60432.78</v>
      </c>
    </row>
    <row r="27" spans="1:6" ht="12.75">
      <c r="A27" s="164">
        <f t="shared" si="0"/>
        <v>20</v>
      </c>
      <c r="B27" s="163" t="s">
        <v>159</v>
      </c>
      <c r="C27" s="139">
        <v>27427</v>
      </c>
      <c r="D27" s="86" t="s">
        <v>176</v>
      </c>
      <c r="E27" s="86" t="s">
        <v>178</v>
      </c>
      <c r="F27" s="153">
        <v>10936</v>
      </c>
    </row>
    <row r="28" spans="1:6" ht="12.75">
      <c r="A28" s="164">
        <f t="shared" si="0"/>
        <v>21</v>
      </c>
      <c r="B28" s="163" t="s">
        <v>159</v>
      </c>
      <c r="C28" s="139">
        <v>27511</v>
      </c>
      <c r="D28" s="86" t="s">
        <v>154</v>
      </c>
      <c r="E28" s="86" t="s">
        <v>155</v>
      </c>
      <c r="F28" s="153">
        <v>18445</v>
      </c>
    </row>
    <row r="29" spans="1:6" ht="12.75">
      <c r="A29" s="164">
        <f t="shared" si="0"/>
        <v>22</v>
      </c>
      <c r="B29" s="163" t="s">
        <v>159</v>
      </c>
      <c r="C29" s="139">
        <v>27514</v>
      </c>
      <c r="D29" s="86" t="s">
        <v>179</v>
      </c>
      <c r="E29" s="86" t="s">
        <v>175</v>
      </c>
      <c r="F29" s="153">
        <v>38291.82</v>
      </c>
    </row>
    <row r="30" spans="1:6" ht="12.75">
      <c r="A30" s="164">
        <f t="shared" si="0"/>
        <v>23</v>
      </c>
      <c r="B30" s="163" t="s">
        <v>159</v>
      </c>
      <c r="C30" s="139">
        <v>27494</v>
      </c>
      <c r="D30" s="86" t="s">
        <v>162</v>
      </c>
      <c r="E30" s="86" t="s">
        <v>175</v>
      </c>
      <c r="F30" s="153">
        <v>4445.74</v>
      </c>
    </row>
    <row r="31" spans="1:6" ht="12.75">
      <c r="A31" s="164">
        <f t="shared" si="0"/>
        <v>24</v>
      </c>
      <c r="B31" s="163" t="s">
        <v>159</v>
      </c>
      <c r="C31" s="139">
        <v>27504</v>
      </c>
      <c r="D31" s="86" t="s">
        <v>163</v>
      </c>
      <c r="E31" s="86" t="s">
        <v>175</v>
      </c>
      <c r="F31" s="153">
        <v>1015.5</v>
      </c>
    </row>
    <row r="32" spans="1:6" ht="12.75">
      <c r="A32" s="164">
        <f t="shared" si="0"/>
        <v>25</v>
      </c>
      <c r="B32" s="163" t="s">
        <v>159</v>
      </c>
      <c r="C32" s="139">
        <v>27505</v>
      </c>
      <c r="D32" s="86" t="s">
        <v>162</v>
      </c>
      <c r="E32" s="86" t="s">
        <v>156</v>
      </c>
      <c r="F32" s="153">
        <v>558.28</v>
      </c>
    </row>
    <row r="33" spans="1:6" ht="12.75">
      <c r="A33" s="164">
        <f t="shared" si="0"/>
        <v>26</v>
      </c>
      <c r="B33" s="163" t="s">
        <v>159</v>
      </c>
      <c r="C33" s="139">
        <v>27515</v>
      </c>
      <c r="D33" s="86" t="s">
        <v>157</v>
      </c>
      <c r="E33" s="86" t="s">
        <v>158</v>
      </c>
      <c r="F33" s="153">
        <v>397.5</v>
      </c>
    </row>
    <row r="34" spans="1:6" ht="12.75">
      <c r="A34" s="164">
        <f t="shared" si="0"/>
        <v>27</v>
      </c>
      <c r="B34" s="163" t="s">
        <v>159</v>
      </c>
      <c r="C34" s="139">
        <v>27517</v>
      </c>
      <c r="D34" s="86" t="s">
        <v>157</v>
      </c>
      <c r="E34" s="86" t="s">
        <v>180</v>
      </c>
      <c r="F34" s="153">
        <v>404.77</v>
      </c>
    </row>
    <row r="35" spans="1:6" ht="12.75">
      <c r="A35" s="164">
        <f t="shared" si="0"/>
        <v>28</v>
      </c>
      <c r="B35" s="163" t="s">
        <v>159</v>
      </c>
      <c r="C35" s="139">
        <v>27506</v>
      </c>
      <c r="D35" s="86" t="s">
        <v>181</v>
      </c>
      <c r="E35" s="86" t="s">
        <v>182</v>
      </c>
      <c r="F35" s="153">
        <v>2047.71</v>
      </c>
    </row>
    <row r="36" spans="1:6" ht="12.75">
      <c r="A36" s="164">
        <f t="shared" si="0"/>
        <v>29</v>
      </c>
      <c r="B36" s="163" t="s">
        <v>159</v>
      </c>
      <c r="C36" s="139">
        <v>27507</v>
      </c>
      <c r="D36" s="86" t="s">
        <v>181</v>
      </c>
      <c r="E36" s="86" t="s">
        <v>182</v>
      </c>
      <c r="F36" s="153">
        <v>3372.61</v>
      </c>
    </row>
    <row r="37" spans="1:6" ht="12.75">
      <c r="A37" s="164">
        <f t="shared" si="0"/>
        <v>30</v>
      </c>
      <c r="B37" s="163" t="s">
        <v>159</v>
      </c>
      <c r="C37" s="139">
        <v>27428</v>
      </c>
      <c r="D37" s="86" t="s">
        <v>183</v>
      </c>
      <c r="E37" s="86" t="s">
        <v>182</v>
      </c>
      <c r="F37" s="153">
        <v>2161.73</v>
      </c>
    </row>
    <row r="38" spans="1:6" ht="12.75">
      <c r="A38" s="164">
        <f t="shared" si="0"/>
        <v>31</v>
      </c>
      <c r="B38" s="163" t="s">
        <v>159</v>
      </c>
      <c r="C38" s="139">
        <v>27429</v>
      </c>
      <c r="D38" s="86" t="s">
        <v>183</v>
      </c>
      <c r="E38" s="86" t="s">
        <v>182</v>
      </c>
      <c r="F38" s="153">
        <v>4665.73</v>
      </c>
    </row>
    <row r="39" spans="1:6" ht="12.75">
      <c r="A39" s="164">
        <f t="shared" si="0"/>
        <v>32</v>
      </c>
      <c r="B39" s="163" t="s">
        <v>159</v>
      </c>
      <c r="C39" s="139">
        <v>27430</v>
      </c>
      <c r="D39" s="86" t="s">
        <v>183</v>
      </c>
      <c r="E39" s="86" t="s">
        <v>182</v>
      </c>
      <c r="F39" s="153">
        <v>5811.64</v>
      </c>
    </row>
    <row r="40" spans="1:6" ht="12.75">
      <c r="A40" s="164">
        <f t="shared" si="0"/>
        <v>33</v>
      </c>
      <c r="B40" s="163" t="s">
        <v>159</v>
      </c>
      <c r="C40" s="139">
        <v>27431</v>
      </c>
      <c r="D40" s="86" t="s">
        <v>184</v>
      </c>
      <c r="E40" s="86" t="s">
        <v>182</v>
      </c>
      <c r="F40" s="153">
        <v>1768.57</v>
      </c>
    </row>
    <row r="41" spans="1:6" ht="12.75">
      <c r="A41" s="164">
        <f t="shared" si="0"/>
        <v>34</v>
      </c>
      <c r="B41" s="163" t="s">
        <v>159</v>
      </c>
      <c r="C41" s="139">
        <v>27433</v>
      </c>
      <c r="D41" s="86" t="s">
        <v>183</v>
      </c>
      <c r="E41" s="86" t="s">
        <v>182</v>
      </c>
      <c r="F41" s="153">
        <v>5741.74</v>
      </c>
    </row>
    <row r="42" spans="1:6" ht="12.75">
      <c r="A42" s="164">
        <f t="shared" si="0"/>
        <v>35</v>
      </c>
      <c r="B42" s="163" t="s">
        <v>159</v>
      </c>
      <c r="C42" s="139">
        <v>27434</v>
      </c>
      <c r="D42" s="86" t="s">
        <v>183</v>
      </c>
      <c r="E42" s="86" t="s">
        <v>182</v>
      </c>
      <c r="F42" s="153">
        <v>2833.41</v>
      </c>
    </row>
    <row r="43" spans="1:6" ht="12.75">
      <c r="A43" s="164">
        <f t="shared" si="0"/>
        <v>36</v>
      </c>
      <c r="B43" s="163" t="s">
        <v>159</v>
      </c>
      <c r="C43" s="139">
        <v>27435</v>
      </c>
      <c r="D43" s="86" t="s">
        <v>183</v>
      </c>
      <c r="E43" s="86" t="s">
        <v>182</v>
      </c>
      <c r="F43" s="153">
        <v>2634.26</v>
      </c>
    </row>
    <row r="44" spans="1:6" ht="12.75">
      <c r="A44" s="164">
        <f t="shared" si="0"/>
        <v>37</v>
      </c>
      <c r="B44" s="163" t="s">
        <v>159</v>
      </c>
      <c r="C44" s="139">
        <v>27436</v>
      </c>
      <c r="D44" s="86" t="s">
        <v>183</v>
      </c>
      <c r="E44" s="86" t="s">
        <v>182</v>
      </c>
      <c r="F44" s="153">
        <v>7505</v>
      </c>
    </row>
    <row r="45" spans="1:6" ht="12.75">
      <c r="A45" s="164">
        <f t="shared" si="0"/>
        <v>38</v>
      </c>
      <c r="B45" s="163" t="s">
        <v>159</v>
      </c>
      <c r="C45" s="139">
        <v>27437</v>
      </c>
      <c r="D45" s="86" t="s">
        <v>183</v>
      </c>
      <c r="E45" s="86" t="s">
        <v>182</v>
      </c>
      <c r="F45" s="153">
        <v>3671.71</v>
      </c>
    </row>
    <row r="46" spans="1:6" ht="12.75">
      <c r="A46" s="164">
        <f t="shared" si="0"/>
        <v>39</v>
      </c>
      <c r="B46" s="163" t="s">
        <v>159</v>
      </c>
      <c r="C46" s="139">
        <v>27592</v>
      </c>
      <c r="D46" s="86" t="s">
        <v>185</v>
      </c>
      <c r="E46" s="86" t="s">
        <v>186</v>
      </c>
      <c r="F46" s="155">
        <v>10493.42</v>
      </c>
    </row>
    <row r="47" spans="1:6" ht="12.75">
      <c r="A47" s="164">
        <f t="shared" si="0"/>
        <v>40</v>
      </c>
      <c r="B47" s="163" t="s">
        <v>159</v>
      </c>
      <c r="C47" s="139">
        <v>27518</v>
      </c>
      <c r="D47" s="86" t="s">
        <v>187</v>
      </c>
      <c r="E47" s="86" t="s">
        <v>188</v>
      </c>
      <c r="F47" s="155">
        <v>38834.46</v>
      </c>
    </row>
    <row r="48" spans="1:6" ht="12.75">
      <c r="A48" s="164">
        <f t="shared" si="0"/>
        <v>41</v>
      </c>
      <c r="B48" s="163" t="s">
        <v>159</v>
      </c>
      <c r="C48" s="139">
        <v>27432</v>
      </c>
      <c r="D48" s="86" t="s">
        <v>189</v>
      </c>
      <c r="E48" s="86" t="s">
        <v>190</v>
      </c>
      <c r="F48" s="155">
        <v>2451.62</v>
      </c>
    </row>
    <row r="49" spans="1:6" ht="12.75">
      <c r="A49" s="164">
        <f t="shared" si="0"/>
        <v>42</v>
      </c>
      <c r="B49" s="163" t="s">
        <v>159</v>
      </c>
      <c r="C49" s="139">
        <v>27516</v>
      </c>
      <c r="D49" s="86" t="s">
        <v>157</v>
      </c>
      <c r="E49" s="86" t="s">
        <v>191</v>
      </c>
      <c r="F49" s="155">
        <v>1750</v>
      </c>
    </row>
    <row r="50" spans="1:6" ht="12.75">
      <c r="A50" s="164">
        <f t="shared" si="0"/>
        <v>43</v>
      </c>
      <c r="B50" s="163" t="s">
        <v>159</v>
      </c>
      <c r="C50" s="139">
        <v>27513</v>
      </c>
      <c r="D50" s="86" t="s">
        <v>192</v>
      </c>
      <c r="E50" s="86" t="s">
        <v>193</v>
      </c>
      <c r="F50" s="155">
        <v>416.5</v>
      </c>
    </row>
    <row r="51" spans="1:6" ht="12.75">
      <c r="A51" s="164">
        <f t="shared" si="0"/>
        <v>44</v>
      </c>
      <c r="B51" s="163" t="s">
        <v>159</v>
      </c>
      <c r="C51" s="139">
        <v>27497</v>
      </c>
      <c r="D51" s="86" t="s">
        <v>167</v>
      </c>
      <c r="E51" s="86" t="s">
        <v>194</v>
      </c>
      <c r="F51" s="155">
        <v>22.82</v>
      </c>
    </row>
    <row r="52" spans="1:6" ht="12.75">
      <c r="A52" s="164">
        <f t="shared" si="0"/>
        <v>45</v>
      </c>
      <c r="B52" s="163" t="s">
        <v>159</v>
      </c>
      <c r="C52" s="139">
        <v>27499</v>
      </c>
      <c r="D52" s="86" t="s">
        <v>167</v>
      </c>
      <c r="E52" s="86" t="s">
        <v>194</v>
      </c>
      <c r="F52" s="155">
        <v>19.77</v>
      </c>
    </row>
    <row r="53" spans="1:6" ht="12.75">
      <c r="A53" s="164">
        <f t="shared" si="0"/>
        <v>46</v>
      </c>
      <c r="B53" s="163" t="s">
        <v>159</v>
      </c>
      <c r="C53" s="139">
        <v>27501</v>
      </c>
      <c r="D53" s="86" t="s">
        <v>167</v>
      </c>
      <c r="E53" s="86" t="s">
        <v>194</v>
      </c>
      <c r="F53" s="155">
        <v>362.24</v>
      </c>
    </row>
    <row r="54" spans="1:6" ht="12.75">
      <c r="A54" s="164">
        <f t="shared" si="0"/>
        <v>47</v>
      </c>
      <c r="B54" s="163" t="s">
        <v>159</v>
      </c>
      <c r="C54" s="139">
        <v>27519</v>
      </c>
      <c r="D54" s="86" t="s">
        <v>176</v>
      </c>
      <c r="E54" s="86" t="s">
        <v>195</v>
      </c>
      <c r="F54" s="155">
        <v>420</v>
      </c>
    </row>
    <row r="55" spans="1:6" ht="12.75">
      <c r="A55" s="164">
        <f t="shared" si="0"/>
        <v>48</v>
      </c>
      <c r="B55" s="163" t="s">
        <v>196</v>
      </c>
      <c r="C55" s="139">
        <v>27578</v>
      </c>
      <c r="D55" s="86" t="s">
        <v>197</v>
      </c>
      <c r="E55" s="86" t="s">
        <v>165</v>
      </c>
      <c r="F55" s="155">
        <v>1087.41</v>
      </c>
    </row>
    <row r="56" spans="1:6" ht="12.75">
      <c r="A56" s="164">
        <f t="shared" si="0"/>
        <v>49</v>
      </c>
      <c r="B56" s="163" t="s">
        <v>196</v>
      </c>
      <c r="C56" s="139">
        <v>27580</v>
      </c>
      <c r="D56" s="86" t="s">
        <v>167</v>
      </c>
      <c r="E56" s="86" t="s">
        <v>168</v>
      </c>
      <c r="F56" s="155">
        <v>1684.45</v>
      </c>
    </row>
    <row r="57" spans="1:6" ht="12.75">
      <c r="A57" s="164">
        <f t="shared" si="0"/>
        <v>50</v>
      </c>
      <c r="B57" s="163" t="s">
        <v>196</v>
      </c>
      <c r="C57" s="139">
        <v>27631</v>
      </c>
      <c r="D57" s="86" t="s">
        <v>198</v>
      </c>
      <c r="E57" s="86" t="s">
        <v>175</v>
      </c>
      <c r="F57" s="155">
        <v>1376.85</v>
      </c>
    </row>
    <row r="58" spans="1:6" ht="12.75">
      <c r="A58" s="164">
        <f t="shared" si="0"/>
        <v>51</v>
      </c>
      <c r="B58" s="163" t="s">
        <v>196</v>
      </c>
      <c r="C58" s="139">
        <v>27623</v>
      </c>
      <c r="D58" s="86" t="s">
        <v>157</v>
      </c>
      <c r="E58" s="86" t="s">
        <v>199</v>
      </c>
      <c r="F58" s="155">
        <v>546.86</v>
      </c>
    </row>
    <row r="59" spans="1:6" ht="12.75">
      <c r="A59" s="164">
        <f t="shared" si="0"/>
        <v>52</v>
      </c>
      <c r="B59" s="163" t="s">
        <v>196</v>
      </c>
      <c r="C59" s="139">
        <v>27628</v>
      </c>
      <c r="D59" s="86" t="s">
        <v>200</v>
      </c>
      <c r="E59" s="86" t="s">
        <v>175</v>
      </c>
      <c r="F59" s="155">
        <v>940.1</v>
      </c>
    </row>
    <row r="60" spans="1:6" ht="12.75">
      <c r="A60" s="164">
        <f t="shared" si="0"/>
        <v>53</v>
      </c>
      <c r="B60" s="163" t="s">
        <v>196</v>
      </c>
      <c r="C60" s="139">
        <v>27630</v>
      </c>
      <c r="D60" s="86" t="s">
        <v>201</v>
      </c>
      <c r="E60" s="86" t="s">
        <v>175</v>
      </c>
      <c r="F60" s="155">
        <v>1374.45</v>
      </c>
    </row>
    <row r="61" spans="1:6" ht="12.75">
      <c r="A61" s="164">
        <f t="shared" si="0"/>
        <v>54</v>
      </c>
      <c r="B61" s="163" t="s">
        <v>196</v>
      </c>
      <c r="C61" s="139">
        <v>27629</v>
      </c>
      <c r="D61" s="86" t="s">
        <v>200</v>
      </c>
      <c r="E61" s="86" t="s">
        <v>156</v>
      </c>
      <c r="F61" s="155">
        <v>1062.08</v>
      </c>
    </row>
    <row r="62" spans="1:6" ht="12.75">
      <c r="A62" s="164">
        <f t="shared" si="0"/>
        <v>55</v>
      </c>
      <c r="B62" s="163" t="s">
        <v>196</v>
      </c>
      <c r="C62" s="139">
        <v>27615</v>
      </c>
      <c r="D62" s="86" t="s">
        <v>183</v>
      </c>
      <c r="E62" s="86" t="s">
        <v>182</v>
      </c>
      <c r="F62" s="155">
        <v>1418.38</v>
      </c>
    </row>
    <row r="63" spans="1:6" ht="12.75">
      <c r="A63" s="164">
        <f t="shared" si="0"/>
        <v>56</v>
      </c>
      <c r="B63" s="163" t="s">
        <v>196</v>
      </c>
      <c r="C63" s="139">
        <v>27616</v>
      </c>
      <c r="D63" s="86" t="s">
        <v>202</v>
      </c>
      <c r="E63" s="86" t="s">
        <v>182</v>
      </c>
      <c r="F63" s="155">
        <v>1072.92</v>
      </c>
    </row>
    <row r="64" spans="1:6" ht="12.75">
      <c r="A64" s="164">
        <f t="shared" si="0"/>
        <v>57</v>
      </c>
      <c r="B64" s="163" t="s">
        <v>196</v>
      </c>
      <c r="C64" s="139">
        <v>27624</v>
      </c>
      <c r="D64" s="86" t="s">
        <v>157</v>
      </c>
      <c r="E64" s="86" t="s">
        <v>203</v>
      </c>
      <c r="F64" s="155">
        <v>10</v>
      </c>
    </row>
    <row r="65" spans="1:6" ht="12.75">
      <c r="A65" s="164">
        <f t="shared" si="0"/>
        <v>58</v>
      </c>
      <c r="B65" s="163" t="s">
        <v>196</v>
      </c>
      <c r="C65" s="139">
        <v>27626</v>
      </c>
      <c r="D65" s="86" t="s">
        <v>157</v>
      </c>
      <c r="E65" s="86" t="s">
        <v>203</v>
      </c>
      <c r="F65" s="155">
        <v>10</v>
      </c>
    </row>
    <row r="66" spans="1:6" ht="12.75">
      <c r="A66" s="164">
        <f t="shared" si="0"/>
        <v>59</v>
      </c>
      <c r="B66" s="163" t="s">
        <v>196</v>
      </c>
      <c r="C66" s="139">
        <v>27625</v>
      </c>
      <c r="D66" s="86" t="s">
        <v>157</v>
      </c>
      <c r="E66" s="86" t="s">
        <v>203</v>
      </c>
      <c r="F66" s="155">
        <v>10</v>
      </c>
    </row>
    <row r="67" spans="1:6" ht="12.75">
      <c r="A67" s="164">
        <f t="shared" si="0"/>
        <v>60</v>
      </c>
      <c r="B67" s="163" t="s">
        <v>196</v>
      </c>
      <c r="C67" s="139">
        <v>27622</v>
      </c>
      <c r="D67" s="86" t="s">
        <v>157</v>
      </c>
      <c r="E67" s="86" t="s">
        <v>203</v>
      </c>
      <c r="F67" s="155">
        <v>136</v>
      </c>
    </row>
    <row r="68" spans="1:6" ht="12.75">
      <c r="A68" s="164">
        <f t="shared" si="0"/>
        <v>61</v>
      </c>
      <c r="B68" s="163" t="s">
        <v>196</v>
      </c>
      <c r="C68" s="139">
        <v>27620</v>
      </c>
      <c r="D68" s="86" t="s">
        <v>157</v>
      </c>
      <c r="E68" s="86" t="s">
        <v>203</v>
      </c>
      <c r="F68" s="155">
        <v>136</v>
      </c>
    </row>
    <row r="69" spans="1:6" ht="12.75">
      <c r="A69" s="164">
        <f t="shared" si="0"/>
        <v>62</v>
      </c>
      <c r="B69" s="163" t="s">
        <v>196</v>
      </c>
      <c r="C69" s="139">
        <v>27612</v>
      </c>
      <c r="D69" s="86" t="s">
        <v>183</v>
      </c>
      <c r="E69" s="86" t="s">
        <v>182</v>
      </c>
      <c r="F69" s="155">
        <v>3179.39</v>
      </c>
    </row>
    <row r="70" spans="1:6" ht="12.75">
      <c r="A70" s="164">
        <f t="shared" si="0"/>
        <v>63</v>
      </c>
      <c r="B70" s="163" t="s">
        <v>196</v>
      </c>
      <c r="C70" s="139">
        <v>27617</v>
      </c>
      <c r="D70" s="86" t="s">
        <v>183</v>
      </c>
      <c r="E70" s="86" t="s">
        <v>182</v>
      </c>
      <c r="F70" s="155">
        <v>1793.05</v>
      </c>
    </row>
    <row r="71" spans="1:6" ht="12.75">
      <c r="A71" s="164">
        <f t="shared" si="0"/>
        <v>64</v>
      </c>
      <c r="B71" s="163" t="s">
        <v>196</v>
      </c>
      <c r="C71" s="139">
        <v>27618</v>
      </c>
      <c r="D71" s="86" t="s">
        <v>183</v>
      </c>
      <c r="E71" s="86" t="s">
        <v>182</v>
      </c>
      <c r="F71" s="155">
        <v>2961.58</v>
      </c>
    </row>
    <row r="72" spans="1:6" ht="12.75">
      <c r="A72" s="164">
        <f t="shared" si="0"/>
        <v>65</v>
      </c>
      <c r="B72" s="163" t="s">
        <v>196</v>
      </c>
      <c r="C72" s="139">
        <v>27614</v>
      </c>
      <c r="D72" s="86" t="s">
        <v>204</v>
      </c>
      <c r="E72" s="86" t="s">
        <v>190</v>
      </c>
      <c r="F72" s="155">
        <v>2315.16</v>
      </c>
    </row>
    <row r="73" spans="1:6" ht="12.75">
      <c r="A73" s="164">
        <f t="shared" si="0"/>
        <v>66</v>
      </c>
      <c r="B73" s="163" t="s">
        <v>196</v>
      </c>
      <c r="C73" s="139">
        <v>27579</v>
      </c>
      <c r="D73" s="86" t="s">
        <v>197</v>
      </c>
      <c r="E73" s="86" t="s">
        <v>205</v>
      </c>
      <c r="F73" s="155">
        <v>160.65</v>
      </c>
    </row>
    <row r="74" spans="1:6" ht="12.75">
      <c r="A74" s="164">
        <f t="shared" si="0"/>
        <v>67</v>
      </c>
      <c r="B74" s="163" t="s">
        <v>196</v>
      </c>
      <c r="C74" s="144">
        <v>27613</v>
      </c>
      <c r="D74" s="89" t="s">
        <v>206</v>
      </c>
      <c r="E74" s="86" t="s">
        <v>207</v>
      </c>
      <c r="F74" s="155">
        <v>7163.8</v>
      </c>
    </row>
    <row r="75" spans="1:6" ht="12.75">
      <c r="A75" s="164">
        <f t="shared" si="0"/>
        <v>68</v>
      </c>
      <c r="B75" s="163" t="s">
        <v>196</v>
      </c>
      <c r="C75" s="166">
        <v>27627</v>
      </c>
      <c r="D75" s="19" t="s">
        <v>208</v>
      </c>
      <c r="E75" s="156" t="s">
        <v>209</v>
      </c>
      <c r="F75" s="155">
        <v>2464</v>
      </c>
    </row>
    <row r="76" spans="1:6" ht="12.75">
      <c r="A76" s="164">
        <f aca="true" t="shared" si="1" ref="A76:A95">A75+1</f>
        <v>69</v>
      </c>
      <c r="B76" s="163" t="s">
        <v>196</v>
      </c>
      <c r="C76" s="166">
        <v>27581</v>
      </c>
      <c r="D76" s="19" t="s">
        <v>167</v>
      </c>
      <c r="E76" s="156" t="s">
        <v>194</v>
      </c>
      <c r="F76" s="155">
        <v>55.59</v>
      </c>
    </row>
    <row r="77" spans="1:6" ht="12.75">
      <c r="A77" s="164">
        <f t="shared" si="1"/>
        <v>70</v>
      </c>
      <c r="B77" s="163" t="s">
        <v>196</v>
      </c>
      <c r="C77" s="166">
        <v>27603</v>
      </c>
      <c r="D77" s="19" t="s">
        <v>176</v>
      </c>
      <c r="E77" s="156" t="s">
        <v>210</v>
      </c>
      <c r="F77" s="155">
        <v>149.04</v>
      </c>
    </row>
    <row r="78" spans="1:6" ht="12.75">
      <c r="A78" s="164">
        <f t="shared" si="1"/>
        <v>71</v>
      </c>
      <c r="B78" s="167" t="s">
        <v>211</v>
      </c>
      <c r="C78" s="166">
        <v>27827</v>
      </c>
      <c r="D78" s="19" t="s">
        <v>212</v>
      </c>
      <c r="E78" s="156" t="s">
        <v>213</v>
      </c>
      <c r="F78" s="155">
        <v>2735.61</v>
      </c>
    </row>
    <row r="79" spans="1:6" ht="12.75">
      <c r="A79" s="164">
        <f t="shared" si="1"/>
        <v>72</v>
      </c>
      <c r="B79" s="167" t="s">
        <v>211</v>
      </c>
      <c r="C79" s="166">
        <v>27828</v>
      </c>
      <c r="D79" s="19" t="s">
        <v>212</v>
      </c>
      <c r="E79" s="156" t="s">
        <v>213</v>
      </c>
      <c r="F79" s="155">
        <v>333519.06</v>
      </c>
    </row>
    <row r="80" spans="1:6" ht="12.75">
      <c r="A80" s="164">
        <f t="shared" si="1"/>
        <v>73</v>
      </c>
      <c r="B80" s="167" t="s">
        <v>211</v>
      </c>
      <c r="C80" s="166">
        <v>27822</v>
      </c>
      <c r="D80" s="19" t="s">
        <v>214</v>
      </c>
      <c r="E80" s="156" t="s">
        <v>175</v>
      </c>
      <c r="F80" s="155">
        <v>1056.81</v>
      </c>
    </row>
    <row r="81" spans="1:6" ht="12.75">
      <c r="A81" s="164">
        <f t="shared" si="1"/>
        <v>74</v>
      </c>
      <c r="B81" s="167" t="s">
        <v>211</v>
      </c>
      <c r="C81" s="166">
        <v>27826</v>
      </c>
      <c r="D81" s="19" t="s">
        <v>215</v>
      </c>
      <c r="E81" s="156" t="s">
        <v>175</v>
      </c>
      <c r="F81" s="155">
        <v>150</v>
      </c>
    </row>
    <row r="82" spans="1:6" ht="12.75">
      <c r="A82" s="164">
        <f t="shared" si="1"/>
        <v>75</v>
      </c>
      <c r="B82" s="167" t="s">
        <v>211</v>
      </c>
      <c r="C82" s="166">
        <v>27837</v>
      </c>
      <c r="D82" s="19" t="s">
        <v>157</v>
      </c>
      <c r="E82" s="156" t="s">
        <v>203</v>
      </c>
      <c r="F82" s="155">
        <v>402.94</v>
      </c>
    </row>
    <row r="83" spans="1:6" ht="12.75">
      <c r="A83" s="164">
        <f t="shared" si="1"/>
        <v>76</v>
      </c>
      <c r="B83" s="167" t="s">
        <v>211</v>
      </c>
      <c r="C83" s="168">
        <v>27820</v>
      </c>
      <c r="D83" s="157" t="s">
        <v>183</v>
      </c>
      <c r="E83" s="86" t="s">
        <v>182</v>
      </c>
      <c r="F83" s="155">
        <v>11127.87</v>
      </c>
    </row>
    <row r="84" spans="1:6" ht="12.75">
      <c r="A84" s="164">
        <f t="shared" si="1"/>
        <v>77</v>
      </c>
      <c r="B84" s="167" t="s">
        <v>211</v>
      </c>
      <c r="C84" s="169">
        <v>27823</v>
      </c>
      <c r="D84" s="158" t="s">
        <v>216</v>
      </c>
      <c r="E84" s="86" t="s">
        <v>217</v>
      </c>
      <c r="F84" s="155">
        <v>138.04</v>
      </c>
    </row>
    <row r="85" spans="1:6" ht="12.75">
      <c r="A85" s="164">
        <f t="shared" si="1"/>
        <v>78</v>
      </c>
      <c r="B85" s="167" t="s">
        <v>211</v>
      </c>
      <c r="C85" s="169">
        <v>27804</v>
      </c>
      <c r="D85" s="158" t="s">
        <v>187</v>
      </c>
      <c r="E85" s="86" t="s">
        <v>188</v>
      </c>
      <c r="F85" s="155">
        <v>28548.58</v>
      </c>
    </row>
    <row r="86" spans="1:6" ht="12.75">
      <c r="A86" s="164">
        <f t="shared" si="1"/>
        <v>79</v>
      </c>
      <c r="B86" s="167" t="s">
        <v>211</v>
      </c>
      <c r="C86" s="169">
        <v>27825</v>
      </c>
      <c r="D86" s="158" t="s">
        <v>218</v>
      </c>
      <c r="E86" s="86" t="s">
        <v>190</v>
      </c>
      <c r="F86" s="155">
        <v>55811</v>
      </c>
    </row>
    <row r="87" spans="1:6" ht="12.75">
      <c r="A87" s="164">
        <f t="shared" si="1"/>
        <v>80</v>
      </c>
      <c r="B87" s="167" t="s">
        <v>211</v>
      </c>
      <c r="C87" s="169">
        <v>27824</v>
      </c>
      <c r="D87" s="158" t="s">
        <v>208</v>
      </c>
      <c r="E87" s="86" t="s">
        <v>209</v>
      </c>
      <c r="F87" s="155">
        <v>600</v>
      </c>
    </row>
    <row r="88" spans="1:6" ht="12.75">
      <c r="A88" s="164">
        <f t="shared" si="1"/>
        <v>81</v>
      </c>
      <c r="B88" s="163" t="s">
        <v>219</v>
      </c>
      <c r="C88" s="169">
        <v>27951</v>
      </c>
      <c r="D88" s="158" t="s">
        <v>220</v>
      </c>
      <c r="E88" s="86" t="s">
        <v>221</v>
      </c>
      <c r="F88" s="155">
        <v>30576.87</v>
      </c>
    </row>
    <row r="89" spans="1:6" ht="12.75">
      <c r="A89" s="164">
        <f t="shared" si="1"/>
        <v>82</v>
      </c>
      <c r="B89" s="163" t="s">
        <v>219</v>
      </c>
      <c r="C89" s="169">
        <v>27889</v>
      </c>
      <c r="D89" s="158" t="s">
        <v>222</v>
      </c>
      <c r="E89" s="86" t="s">
        <v>223</v>
      </c>
      <c r="F89" s="155">
        <v>1166.2</v>
      </c>
    </row>
    <row r="90" spans="1:6" ht="12.75">
      <c r="A90" s="164">
        <f t="shared" si="1"/>
        <v>83</v>
      </c>
      <c r="B90" s="163" t="s">
        <v>219</v>
      </c>
      <c r="C90" s="169">
        <v>27976</v>
      </c>
      <c r="D90" s="158" t="s">
        <v>224</v>
      </c>
      <c r="E90" s="86" t="s">
        <v>175</v>
      </c>
      <c r="F90" s="155">
        <v>8079.65</v>
      </c>
    </row>
    <row r="91" spans="1:6" ht="12.75">
      <c r="A91" s="164">
        <f t="shared" si="1"/>
        <v>84</v>
      </c>
      <c r="B91" s="163" t="s">
        <v>219</v>
      </c>
      <c r="C91" s="169">
        <v>27888</v>
      </c>
      <c r="D91" s="158" t="s">
        <v>183</v>
      </c>
      <c r="E91" s="86" t="s">
        <v>182</v>
      </c>
      <c r="F91" s="155">
        <v>904.14</v>
      </c>
    </row>
    <row r="92" spans="1:6" ht="12.75">
      <c r="A92" s="164">
        <f t="shared" si="1"/>
        <v>85</v>
      </c>
      <c r="B92" s="163" t="s">
        <v>219</v>
      </c>
      <c r="C92" s="169">
        <v>27890</v>
      </c>
      <c r="D92" s="158" t="s">
        <v>183</v>
      </c>
      <c r="E92" s="86" t="s">
        <v>182</v>
      </c>
      <c r="F92" s="155">
        <v>2686.44</v>
      </c>
    </row>
    <row r="93" spans="1:6" ht="12.75">
      <c r="A93" s="164">
        <f t="shared" si="1"/>
        <v>86</v>
      </c>
      <c r="B93" s="163" t="s">
        <v>219</v>
      </c>
      <c r="C93" s="169">
        <v>27892</v>
      </c>
      <c r="D93" s="158" t="s">
        <v>225</v>
      </c>
      <c r="E93" s="86" t="s">
        <v>190</v>
      </c>
      <c r="F93" s="155">
        <v>486.71</v>
      </c>
    </row>
    <row r="94" spans="1:6" ht="12.75">
      <c r="A94" s="164">
        <f t="shared" si="1"/>
        <v>87</v>
      </c>
      <c r="B94" s="163" t="s">
        <v>219</v>
      </c>
      <c r="C94" s="169">
        <v>27932</v>
      </c>
      <c r="D94" s="158" t="s">
        <v>208</v>
      </c>
      <c r="E94" s="86" t="s">
        <v>209</v>
      </c>
      <c r="F94" s="155">
        <v>3542</v>
      </c>
    </row>
    <row r="95" spans="1:6" ht="13.5" thickBot="1">
      <c r="A95" s="170">
        <f t="shared" si="1"/>
        <v>88</v>
      </c>
      <c r="B95" s="171" t="s">
        <v>219</v>
      </c>
      <c r="C95" s="172">
        <v>27893</v>
      </c>
      <c r="D95" s="26" t="s">
        <v>226</v>
      </c>
      <c r="E95" s="158" t="s">
        <v>175</v>
      </c>
      <c r="F95" s="173">
        <v>99527.77</v>
      </c>
    </row>
    <row r="96" spans="1:6" ht="19.5" customHeight="1" thickBot="1">
      <c r="A96" s="174"/>
      <c r="B96" s="175"/>
      <c r="C96" s="176"/>
      <c r="D96" s="177"/>
      <c r="E96" s="178" t="s">
        <v>227</v>
      </c>
      <c r="F96" s="179">
        <f>SUM(F8:F95)</f>
        <v>2170758.21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57" t="s">
        <v>17</v>
      </c>
      <c r="B3" s="57"/>
      <c r="C3" s="57"/>
      <c r="D3" s="11"/>
    </row>
    <row r="4" spans="1:10" ht="30" customHeight="1">
      <c r="A4" s="58" t="s">
        <v>16</v>
      </c>
      <c r="B4" s="58"/>
      <c r="C4" s="58"/>
      <c r="D4" s="58"/>
      <c r="E4" s="58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18-22 decembrie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8.75" customHeight="1" thickBot="1">
      <c r="A8" s="27" t="s">
        <v>11</v>
      </c>
      <c r="B8" s="28" t="s">
        <v>12</v>
      </c>
      <c r="C8" s="28" t="s">
        <v>13</v>
      </c>
      <c r="D8" s="28" t="s">
        <v>31</v>
      </c>
      <c r="E8" s="29" t="s">
        <v>14</v>
      </c>
    </row>
    <row r="9" spans="1:5" s="16" customFormat="1" ht="25.5">
      <c r="A9" s="59" t="s">
        <v>39</v>
      </c>
      <c r="B9" s="59" t="s">
        <v>40</v>
      </c>
      <c r="C9" s="60" t="s">
        <v>41</v>
      </c>
      <c r="D9" s="61" t="s">
        <v>36</v>
      </c>
      <c r="E9" s="62">
        <v>100000</v>
      </c>
    </row>
    <row r="10" spans="1:5" s="16" customFormat="1" ht="25.5">
      <c r="A10" s="66" t="s">
        <v>39</v>
      </c>
      <c r="B10" s="63" t="s">
        <v>42</v>
      </c>
      <c r="C10" s="60" t="s">
        <v>43</v>
      </c>
      <c r="D10" s="61" t="s">
        <v>36</v>
      </c>
      <c r="E10" s="62">
        <v>150000</v>
      </c>
    </row>
    <row r="11" spans="1:5" s="16" customFormat="1" ht="25.5">
      <c r="A11" s="67" t="s">
        <v>39</v>
      </c>
      <c r="B11" s="63" t="s">
        <v>44</v>
      </c>
      <c r="C11" s="60" t="s">
        <v>45</v>
      </c>
      <c r="D11" s="61" t="s">
        <v>36</v>
      </c>
      <c r="E11" s="62">
        <v>3750</v>
      </c>
    </row>
    <row r="12" spans="1:5" s="16" customFormat="1" ht="13.5" thickBot="1">
      <c r="A12" s="32"/>
      <c r="B12" s="33"/>
      <c r="C12" s="34"/>
      <c r="D12" s="34"/>
      <c r="E12" s="35"/>
    </row>
    <row r="13" spans="1:5" ht="21.75" customHeight="1" thickBot="1">
      <c r="A13" s="27" t="s">
        <v>15</v>
      </c>
      <c r="B13" s="64"/>
      <c r="C13" s="64"/>
      <c r="D13" s="64"/>
      <c r="E13" s="65">
        <f>SUM(E9:E12)</f>
        <v>253750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24">
      <selection activeCell="E9" sqref="E9:E3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57" t="s">
        <v>17</v>
      </c>
      <c r="B3" s="57"/>
      <c r="C3" s="57"/>
      <c r="D3" s="11"/>
    </row>
    <row r="4" spans="1:10" ht="30" customHeight="1">
      <c r="A4" s="58" t="s">
        <v>24</v>
      </c>
      <c r="B4" s="58"/>
      <c r="C4" s="58"/>
      <c r="D4" s="58"/>
      <c r="E4" s="58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18-22 decembrie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7" t="s">
        <v>11</v>
      </c>
      <c r="B8" s="28" t="s">
        <v>12</v>
      </c>
      <c r="C8" s="28" t="s">
        <v>13</v>
      </c>
      <c r="D8" s="28" t="s">
        <v>31</v>
      </c>
      <c r="E8" s="29" t="s">
        <v>14</v>
      </c>
    </row>
    <row r="9" spans="1:5" s="16" customFormat="1" ht="25.5">
      <c r="A9" s="76" t="s">
        <v>46</v>
      </c>
      <c r="B9" s="68" t="s">
        <v>47</v>
      </c>
      <c r="C9" s="75" t="s">
        <v>98</v>
      </c>
      <c r="D9" s="70" t="s">
        <v>36</v>
      </c>
      <c r="E9" s="77">
        <v>1348.98</v>
      </c>
    </row>
    <row r="10" spans="1:5" s="16" customFormat="1" ht="25.5">
      <c r="A10" s="76" t="s">
        <v>46</v>
      </c>
      <c r="B10" s="68" t="s">
        <v>48</v>
      </c>
      <c r="C10" s="75" t="s">
        <v>98</v>
      </c>
      <c r="D10" s="70" t="s">
        <v>36</v>
      </c>
      <c r="E10" s="77">
        <v>4201.54</v>
      </c>
    </row>
    <row r="11" spans="1:5" s="16" customFormat="1" ht="25.5">
      <c r="A11" s="76" t="s">
        <v>46</v>
      </c>
      <c r="B11" s="68" t="s">
        <v>49</v>
      </c>
      <c r="C11" s="75" t="s">
        <v>98</v>
      </c>
      <c r="D11" s="70" t="s">
        <v>36</v>
      </c>
      <c r="E11" s="77">
        <v>4025.79</v>
      </c>
    </row>
    <row r="12" spans="1:5" s="16" customFormat="1" ht="25.5">
      <c r="A12" s="76" t="s">
        <v>46</v>
      </c>
      <c r="B12" s="68" t="s">
        <v>50</v>
      </c>
      <c r="C12" s="75" t="s">
        <v>99</v>
      </c>
      <c r="D12" s="70" t="s">
        <v>36</v>
      </c>
      <c r="E12" s="78">
        <v>7573.22</v>
      </c>
    </row>
    <row r="13" spans="1:5" s="16" customFormat="1" ht="25.5">
      <c r="A13" s="76" t="s">
        <v>46</v>
      </c>
      <c r="B13" s="68" t="s">
        <v>51</v>
      </c>
      <c r="C13" s="75" t="s">
        <v>99</v>
      </c>
      <c r="D13" s="70" t="s">
        <v>36</v>
      </c>
      <c r="E13" s="77">
        <v>23587.52</v>
      </c>
    </row>
    <row r="14" spans="1:5" s="16" customFormat="1" ht="25.5">
      <c r="A14" s="76" t="s">
        <v>46</v>
      </c>
      <c r="B14" s="71" t="s">
        <v>52</v>
      </c>
      <c r="C14" s="75" t="s">
        <v>99</v>
      </c>
      <c r="D14" s="70" t="s">
        <v>36</v>
      </c>
      <c r="E14" s="79">
        <v>22600.88</v>
      </c>
    </row>
    <row r="15" spans="1:5" s="16" customFormat="1" ht="38.25">
      <c r="A15" s="76" t="s">
        <v>53</v>
      </c>
      <c r="B15" s="71" t="s">
        <v>54</v>
      </c>
      <c r="C15" s="69" t="s">
        <v>55</v>
      </c>
      <c r="D15" s="70" t="s">
        <v>36</v>
      </c>
      <c r="E15" s="79">
        <v>2618.98</v>
      </c>
    </row>
    <row r="16" spans="1:5" s="16" customFormat="1" ht="38.25">
      <c r="A16" s="76" t="s">
        <v>53</v>
      </c>
      <c r="B16" s="72" t="s">
        <v>56</v>
      </c>
      <c r="C16" s="69" t="s">
        <v>57</v>
      </c>
      <c r="D16" s="70" t="s">
        <v>36</v>
      </c>
      <c r="E16" s="80">
        <v>2700.03</v>
      </c>
    </row>
    <row r="17" spans="1:5" s="16" customFormat="1" ht="25.5">
      <c r="A17" s="76" t="s">
        <v>53</v>
      </c>
      <c r="B17" s="72" t="s">
        <v>58</v>
      </c>
      <c r="C17" s="69" t="s">
        <v>59</v>
      </c>
      <c r="D17" s="70" t="s">
        <v>60</v>
      </c>
      <c r="E17" s="80">
        <v>841.98</v>
      </c>
    </row>
    <row r="18" spans="1:5" ht="25.5">
      <c r="A18" s="76" t="s">
        <v>53</v>
      </c>
      <c r="B18" s="72" t="s">
        <v>61</v>
      </c>
      <c r="C18" s="69" t="s">
        <v>62</v>
      </c>
      <c r="D18" s="70" t="s">
        <v>60</v>
      </c>
      <c r="E18" s="80">
        <v>4726.91</v>
      </c>
    </row>
    <row r="19" spans="1:5" ht="25.5">
      <c r="A19" s="76" t="s">
        <v>53</v>
      </c>
      <c r="B19" s="72" t="s">
        <v>63</v>
      </c>
      <c r="C19" s="69" t="s">
        <v>64</v>
      </c>
      <c r="D19" s="70" t="s">
        <v>65</v>
      </c>
      <c r="E19" s="80">
        <v>1947.35</v>
      </c>
    </row>
    <row r="20" spans="1:5" ht="25.5">
      <c r="A20" s="76" t="s">
        <v>53</v>
      </c>
      <c r="B20" s="72" t="s">
        <v>66</v>
      </c>
      <c r="C20" s="69" t="s">
        <v>67</v>
      </c>
      <c r="D20" s="70" t="s">
        <v>65</v>
      </c>
      <c r="E20" s="80">
        <v>10776.26</v>
      </c>
    </row>
    <row r="21" spans="1:5" ht="25.5">
      <c r="A21" s="76" t="s">
        <v>53</v>
      </c>
      <c r="B21" s="72" t="s">
        <v>68</v>
      </c>
      <c r="C21" s="69" t="s">
        <v>64</v>
      </c>
      <c r="D21" s="70" t="s">
        <v>65</v>
      </c>
      <c r="E21" s="80">
        <v>1311.44</v>
      </c>
    </row>
    <row r="22" spans="1:5" ht="25.5">
      <c r="A22" s="76" t="s">
        <v>53</v>
      </c>
      <c r="B22" s="72" t="s">
        <v>69</v>
      </c>
      <c r="C22" s="69" t="s">
        <v>67</v>
      </c>
      <c r="D22" s="70" t="s">
        <v>65</v>
      </c>
      <c r="E22" s="80">
        <v>7257.28</v>
      </c>
    </row>
    <row r="23" spans="1:5" ht="38.25">
      <c r="A23" s="76" t="s">
        <v>70</v>
      </c>
      <c r="B23" s="68" t="s">
        <v>71</v>
      </c>
      <c r="C23" s="69" t="s">
        <v>57</v>
      </c>
      <c r="D23" s="70" t="s">
        <v>36</v>
      </c>
      <c r="E23" s="77">
        <v>2700.03</v>
      </c>
    </row>
    <row r="24" spans="1:5" ht="25.5">
      <c r="A24" s="76" t="s">
        <v>70</v>
      </c>
      <c r="B24" s="68" t="s">
        <v>72</v>
      </c>
      <c r="C24" s="69" t="s">
        <v>59</v>
      </c>
      <c r="D24" s="70" t="s">
        <v>65</v>
      </c>
      <c r="E24" s="77">
        <v>289.44</v>
      </c>
    </row>
    <row r="25" spans="1:5" ht="25.5">
      <c r="A25" s="76" t="s">
        <v>70</v>
      </c>
      <c r="B25" s="68" t="s">
        <v>73</v>
      </c>
      <c r="C25" s="69" t="s">
        <v>62</v>
      </c>
      <c r="D25" s="70" t="s">
        <v>65</v>
      </c>
      <c r="E25" s="77">
        <v>1624.9</v>
      </c>
    </row>
    <row r="26" spans="1:5" ht="25.5">
      <c r="A26" s="76" t="s">
        <v>70</v>
      </c>
      <c r="B26" s="68" t="s">
        <v>74</v>
      </c>
      <c r="C26" s="75" t="s">
        <v>103</v>
      </c>
      <c r="D26" s="70" t="s">
        <v>75</v>
      </c>
      <c r="E26" s="77">
        <v>1971.58</v>
      </c>
    </row>
    <row r="27" spans="1:5" ht="25.5">
      <c r="A27" s="76" t="s">
        <v>70</v>
      </c>
      <c r="B27" s="68" t="s">
        <v>76</v>
      </c>
      <c r="C27" s="75" t="s">
        <v>102</v>
      </c>
      <c r="D27" s="70" t="s">
        <v>75</v>
      </c>
      <c r="E27" s="77">
        <v>11172.28</v>
      </c>
    </row>
    <row r="28" spans="1:5" ht="25.5">
      <c r="A28" s="76" t="s">
        <v>70</v>
      </c>
      <c r="B28" s="68" t="s">
        <v>77</v>
      </c>
      <c r="C28" s="69" t="s">
        <v>78</v>
      </c>
      <c r="D28" s="70" t="s">
        <v>36</v>
      </c>
      <c r="E28" s="77">
        <v>13532.21</v>
      </c>
    </row>
    <row r="29" spans="1:5" ht="25.5">
      <c r="A29" s="76" t="s">
        <v>70</v>
      </c>
      <c r="B29" s="68" t="s">
        <v>79</v>
      </c>
      <c r="C29" s="69" t="s">
        <v>80</v>
      </c>
      <c r="D29" s="70" t="s">
        <v>36</v>
      </c>
      <c r="E29" s="78">
        <v>71063.79</v>
      </c>
    </row>
    <row r="30" spans="1:5" ht="25.5">
      <c r="A30" s="76" t="s">
        <v>70</v>
      </c>
      <c r="B30" s="71" t="s">
        <v>81</v>
      </c>
      <c r="C30" s="69" t="s">
        <v>78</v>
      </c>
      <c r="D30" s="70" t="s">
        <v>36</v>
      </c>
      <c r="E30" s="79">
        <v>304.47</v>
      </c>
    </row>
    <row r="31" spans="1:5" ht="25.5">
      <c r="A31" s="76" t="s">
        <v>70</v>
      </c>
      <c r="B31" s="71" t="s">
        <v>82</v>
      </c>
      <c r="C31" s="69" t="s">
        <v>80</v>
      </c>
      <c r="D31" s="70" t="s">
        <v>36</v>
      </c>
      <c r="E31" s="79">
        <v>1596.53</v>
      </c>
    </row>
    <row r="32" spans="1:5" ht="38.25">
      <c r="A32" s="76" t="s">
        <v>39</v>
      </c>
      <c r="B32" s="68" t="s">
        <v>83</v>
      </c>
      <c r="C32" s="69" t="s">
        <v>84</v>
      </c>
      <c r="D32" s="70" t="s">
        <v>85</v>
      </c>
      <c r="E32" s="77">
        <v>14458.5</v>
      </c>
    </row>
    <row r="33" spans="1:5" ht="38.25">
      <c r="A33" s="76" t="s">
        <v>39</v>
      </c>
      <c r="B33" s="68" t="s">
        <v>86</v>
      </c>
      <c r="C33" s="69" t="s">
        <v>87</v>
      </c>
      <c r="D33" s="70" t="s">
        <v>85</v>
      </c>
      <c r="E33" s="77">
        <v>81931.5</v>
      </c>
    </row>
    <row r="34" spans="1:5" ht="38.25">
      <c r="A34" s="81" t="s">
        <v>39</v>
      </c>
      <c r="B34" s="71" t="s">
        <v>88</v>
      </c>
      <c r="C34" s="73" t="s">
        <v>89</v>
      </c>
      <c r="D34" s="74" t="s">
        <v>90</v>
      </c>
      <c r="E34" s="79">
        <v>572158.97</v>
      </c>
    </row>
    <row r="35" spans="1:5" ht="38.25">
      <c r="A35" s="81" t="s">
        <v>39</v>
      </c>
      <c r="B35" s="71" t="s">
        <v>91</v>
      </c>
      <c r="C35" s="73" t="s">
        <v>92</v>
      </c>
      <c r="D35" s="74" t="s">
        <v>90</v>
      </c>
      <c r="E35" s="79">
        <v>3000231.56</v>
      </c>
    </row>
    <row r="36" spans="1:5" ht="38.25">
      <c r="A36" s="81" t="s">
        <v>39</v>
      </c>
      <c r="B36" s="71" t="s">
        <v>93</v>
      </c>
      <c r="C36" s="73" t="s">
        <v>94</v>
      </c>
      <c r="D36" s="74" t="s">
        <v>90</v>
      </c>
      <c r="E36" s="79">
        <v>225803.15</v>
      </c>
    </row>
    <row r="37" spans="1:5" ht="38.25">
      <c r="A37" s="81" t="s">
        <v>33</v>
      </c>
      <c r="B37" s="71" t="s">
        <v>95</v>
      </c>
      <c r="C37" s="73" t="s">
        <v>100</v>
      </c>
      <c r="D37" s="74" t="s">
        <v>96</v>
      </c>
      <c r="E37" s="79">
        <v>7290.15</v>
      </c>
    </row>
    <row r="38" spans="1:5" ht="38.25">
      <c r="A38" s="81" t="s">
        <v>33</v>
      </c>
      <c r="B38" s="71" t="s">
        <v>97</v>
      </c>
      <c r="C38" s="73" t="s">
        <v>101</v>
      </c>
      <c r="D38" s="74" t="s">
        <v>96</v>
      </c>
      <c r="E38" s="79">
        <v>38227.35</v>
      </c>
    </row>
    <row r="39" spans="1:5" ht="13.5" thickBot="1">
      <c r="A39" s="82"/>
      <c r="B39" s="83"/>
      <c r="C39" s="83"/>
      <c r="D39" s="83"/>
      <c r="E39" s="84"/>
    </row>
    <row r="40" spans="1:5" ht="21" customHeight="1" thickBot="1">
      <c r="A40" s="85"/>
      <c r="B40" s="30"/>
      <c r="C40" s="30"/>
      <c r="D40" s="30" t="s">
        <v>5</v>
      </c>
      <c r="E40" s="31">
        <f>SUM(E9:E38)</f>
        <v>4139874.57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115">
      <selection activeCell="J139" sqref="J139"/>
    </sheetView>
  </sheetViews>
  <sheetFormatPr defaultColWidth="9.140625" defaultRowHeight="12.75"/>
  <cols>
    <col min="1" max="1" width="9.140625" style="180" customWidth="1"/>
    <col min="2" max="2" width="16.28125" style="180" customWidth="1"/>
    <col min="3" max="3" width="17.421875" style="180" customWidth="1"/>
    <col min="4" max="4" width="23.8515625" style="180" customWidth="1"/>
    <col min="5" max="5" width="35.421875" style="180" customWidth="1"/>
    <col min="6" max="6" width="25.140625" style="181" customWidth="1"/>
    <col min="7" max="8" width="9.140625" style="180" customWidth="1"/>
    <col min="9" max="9" width="9.140625" style="182" customWidth="1"/>
    <col min="10" max="10" width="34.00390625" style="180" customWidth="1"/>
    <col min="11" max="16384" width="9.140625" style="180" customWidth="1"/>
  </cols>
  <sheetData>
    <row r="2" ht="12.75">
      <c r="A2" s="20" t="s">
        <v>30</v>
      </c>
    </row>
    <row r="3" ht="12.75">
      <c r="A3" s="20"/>
    </row>
    <row r="4" ht="12.75">
      <c r="A4" s="20" t="s">
        <v>26</v>
      </c>
    </row>
    <row r="5" spans="1:5" ht="12.75">
      <c r="A5" s="20" t="s">
        <v>19</v>
      </c>
      <c r="D5" s="18" t="s">
        <v>25</v>
      </c>
      <c r="E5" s="45" t="str">
        <f>personal!E6</f>
        <v>18-22 decembrie 2023</v>
      </c>
    </row>
    <row r="6" ht="13.5" thickBot="1"/>
    <row r="7" spans="1:9" ht="46.5" customHeight="1" thickBot="1">
      <c r="A7" s="196" t="s">
        <v>7</v>
      </c>
      <c r="B7" s="197" t="s">
        <v>8</v>
      </c>
      <c r="C7" s="197" t="s">
        <v>9</v>
      </c>
      <c r="D7" s="197" t="s">
        <v>20</v>
      </c>
      <c r="E7" s="197" t="s">
        <v>27</v>
      </c>
      <c r="F7" s="198" t="s">
        <v>22</v>
      </c>
      <c r="I7" s="180"/>
    </row>
    <row r="8" spans="1:9" ht="12.75">
      <c r="A8" s="192">
        <v>1</v>
      </c>
      <c r="B8" s="193" t="s">
        <v>46</v>
      </c>
      <c r="C8" s="193">
        <v>27461</v>
      </c>
      <c r="D8" s="46" t="s">
        <v>228</v>
      </c>
      <c r="E8" s="194" t="s">
        <v>229</v>
      </c>
      <c r="F8" s="195">
        <v>500</v>
      </c>
      <c r="I8" s="180"/>
    </row>
    <row r="9" spans="1:9" ht="19.5" customHeight="1">
      <c r="A9" s="189">
        <v>2</v>
      </c>
      <c r="B9" s="183" t="s">
        <v>46</v>
      </c>
      <c r="C9" s="183">
        <v>27462</v>
      </c>
      <c r="D9" s="47" t="s">
        <v>228</v>
      </c>
      <c r="E9" s="184" t="s">
        <v>230</v>
      </c>
      <c r="F9" s="190">
        <v>2000</v>
      </c>
      <c r="I9" s="180"/>
    </row>
    <row r="10" spans="1:6" ht="18" customHeight="1">
      <c r="A10" s="189">
        <v>3</v>
      </c>
      <c r="B10" s="183" t="s">
        <v>46</v>
      </c>
      <c r="C10" s="183">
        <v>27463</v>
      </c>
      <c r="D10" s="47" t="s">
        <v>228</v>
      </c>
      <c r="E10" s="184" t="s">
        <v>230</v>
      </c>
      <c r="F10" s="190">
        <v>2000</v>
      </c>
    </row>
    <row r="11" spans="1:6" ht="18" customHeight="1">
      <c r="A11" s="189">
        <v>4</v>
      </c>
      <c r="B11" s="183" t="s">
        <v>53</v>
      </c>
      <c r="C11" s="183">
        <v>27577</v>
      </c>
      <c r="D11" s="47" t="s">
        <v>228</v>
      </c>
      <c r="E11" s="184" t="s">
        <v>231</v>
      </c>
      <c r="F11" s="190">
        <v>5400</v>
      </c>
    </row>
    <row r="12" spans="1:6" ht="18" customHeight="1">
      <c r="A12" s="189">
        <v>5</v>
      </c>
      <c r="B12" s="183" t="s">
        <v>39</v>
      </c>
      <c r="C12" s="183">
        <v>27829</v>
      </c>
      <c r="D12" s="47" t="s">
        <v>228</v>
      </c>
      <c r="E12" s="184" t="s">
        <v>232</v>
      </c>
      <c r="F12" s="190">
        <v>300</v>
      </c>
    </row>
    <row r="13" spans="1:6" ht="18" customHeight="1">
      <c r="A13" s="189">
        <v>6</v>
      </c>
      <c r="B13" s="183" t="s">
        <v>33</v>
      </c>
      <c r="C13" s="183">
        <v>27965</v>
      </c>
      <c r="D13" s="47" t="s">
        <v>228</v>
      </c>
      <c r="E13" s="184" t="s">
        <v>233</v>
      </c>
      <c r="F13" s="190">
        <v>2500</v>
      </c>
    </row>
    <row r="14" spans="1:6" ht="18" customHeight="1">
      <c r="A14" s="189">
        <v>7</v>
      </c>
      <c r="B14" s="185">
        <v>45278</v>
      </c>
      <c r="C14" s="186">
        <v>27438</v>
      </c>
      <c r="D14" s="186" t="s">
        <v>234</v>
      </c>
      <c r="E14" s="187" t="s">
        <v>239</v>
      </c>
      <c r="F14" s="191">
        <v>1500</v>
      </c>
    </row>
    <row r="15" spans="1:6" ht="18" customHeight="1">
      <c r="A15" s="189">
        <v>8</v>
      </c>
      <c r="B15" s="185">
        <v>45278</v>
      </c>
      <c r="C15" s="186">
        <v>27439</v>
      </c>
      <c r="D15" s="186" t="s">
        <v>234</v>
      </c>
      <c r="E15" s="187" t="s">
        <v>239</v>
      </c>
      <c r="F15" s="191">
        <v>32950</v>
      </c>
    </row>
    <row r="16" spans="1:6" ht="18" customHeight="1">
      <c r="A16" s="189">
        <v>9</v>
      </c>
      <c r="B16" s="185">
        <v>45278</v>
      </c>
      <c r="C16" s="188">
        <v>27440</v>
      </c>
      <c r="D16" s="186" t="s">
        <v>234</v>
      </c>
      <c r="E16" s="187" t="s">
        <v>239</v>
      </c>
      <c r="F16" s="191">
        <v>3500</v>
      </c>
    </row>
    <row r="17" spans="1:6" ht="18" customHeight="1">
      <c r="A17" s="189">
        <v>10</v>
      </c>
      <c r="B17" s="185">
        <v>45278</v>
      </c>
      <c r="C17" s="188">
        <v>27441</v>
      </c>
      <c r="D17" s="186" t="s">
        <v>234</v>
      </c>
      <c r="E17" s="187" t="s">
        <v>240</v>
      </c>
      <c r="F17" s="191">
        <v>2018.59</v>
      </c>
    </row>
    <row r="18" spans="1:6" ht="18" customHeight="1">
      <c r="A18" s="189">
        <v>11</v>
      </c>
      <c r="B18" s="185">
        <v>45278</v>
      </c>
      <c r="C18" s="186">
        <v>27442</v>
      </c>
      <c r="D18" s="186" t="s">
        <v>234</v>
      </c>
      <c r="E18" s="187" t="s">
        <v>239</v>
      </c>
      <c r="F18" s="191">
        <v>35450</v>
      </c>
    </row>
    <row r="19" spans="1:6" ht="18" customHeight="1">
      <c r="A19" s="189">
        <v>12</v>
      </c>
      <c r="B19" s="185">
        <v>45278</v>
      </c>
      <c r="C19" s="186">
        <v>27443</v>
      </c>
      <c r="D19" s="186" t="s">
        <v>234</v>
      </c>
      <c r="E19" s="187" t="s">
        <v>239</v>
      </c>
      <c r="F19" s="191">
        <v>8047.2</v>
      </c>
    </row>
    <row r="20" spans="1:6" ht="18" customHeight="1">
      <c r="A20" s="189">
        <v>13</v>
      </c>
      <c r="B20" s="185">
        <v>45278</v>
      </c>
      <c r="C20" s="186">
        <v>27444</v>
      </c>
      <c r="D20" s="186" t="s">
        <v>236</v>
      </c>
      <c r="E20" s="187" t="s">
        <v>241</v>
      </c>
      <c r="F20" s="191">
        <v>122.1</v>
      </c>
    </row>
    <row r="21" spans="1:6" ht="18" customHeight="1">
      <c r="A21" s="189">
        <v>14</v>
      </c>
      <c r="B21" s="185">
        <v>45278</v>
      </c>
      <c r="C21" s="186">
        <v>27445</v>
      </c>
      <c r="D21" s="186" t="s">
        <v>236</v>
      </c>
      <c r="E21" s="187" t="s">
        <v>239</v>
      </c>
      <c r="F21" s="191">
        <v>3912</v>
      </c>
    </row>
    <row r="22" spans="1:6" ht="18" customHeight="1">
      <c r="A22" s="189">
        <v>15</v>
      </c>
      <c r="B22" s="185">
        <v>45278</v>
      </c>
      <c r="C22" s="186">
        <v>27446</v>
      </c>
      <c r="D22" s="186" t="s">
        <v>236</v>
      </c>
      <c r="E22" s="187" t="s">
        <v>239</v>
      </c>
      <c r="F22" s="191">
        <v>1000</v>
      </c>
    </row>
    <row r="23" spans="1:6" ht="18" customHeight="1">
      <c r="A23" s="189">
        <v>16</v>
      </c>
      <c r="B23" s="185">
        <v>45278</v>
      </c>
      <c r="C23" s="186">
        <v>27447</v>
      </c>
      <c r="D23" s="186" t="s">
        <v>236</v>
      </c>
      <c r="E23" s="187" t="s">
        <v>239</v>
      </c>
      <c r="F23" s="191">
        <v>300</v>
      </c>
    </row>
    <row r="24" spans="1:6" ht="18" customHeight="1">
      <c r="A24" s="189">
        <v>17</v>
      </c>
      <c r="B24" s="185">
        <v>45278</v>
      </c>
      <c r="C24" s="186">
        <v>27448</v>
      </c>
      <c r="D24" s="186" t="s">
        <v>234</v>
      </c>
      <c r="E24" s="187" t="s">
        <v>239</v>
      </c>
      <c r="F24" s="191">
        <v>350</v>
      </c>
    </row>
    <row r="25" spans="1:6" ht="18" customHeight="1">
      <c r="A25" s="189">
        <v>18</v>
      </c>
      <c r="B25" s="185">
        <v>45278</v>
      </c>
      <c r="C25" s="186">
        <v>27449</v>
      </c>
      <c r="D25" s="186" t="s">
        <v>236</v>
      </c>
      <c r="E25" s="187" t="s">
        <v>239</v>
      </c>
      <c r="F25" s="191">
        <v>4631.66</v>
      </c>
    </row>
    <row r="26" spans="1:6" ht="18" customHeight="1">
      <c r="A26" s="189">
        <v>19</v>
      </c>
      <c r="B26" s="185">
        <v>45278</v>
      </c>
      <c r="C26" s="186">
        <v>27450</v>
      </c>
      <c r="D26" s="186" t="s">
        <v>236</v>
      </c>
      <c r="E26" s="187" t="s">
        <v>239</v>
      </c>
      <c r="F26" s="191">
        <v>500</v>
      </c>
    </row>
    <row r="27" spans="1:6" ht="18" customHeight="1">
      <c r="A27" s="189">
        <v>20</v>
      </c>
      <c r="B27" s="185">
        <v>45278</v>
      </c>
      <c r="C27" s="186">
        <v>27451</v>
      </c>
      <c r="D27" s="186" t="s">
        <v>234</v>
      </c>
      <c r="E27" s="187" t="s">
        <v>239</v>
      </c>
      <c r="F27" s="191">
        <v>1000</v>
      </c>
    </row>
    <row r="28" spans="1:6" ht="18" customHeight="1">
      <c r="A28" s="189">
        <v>21</v>
      </c>
      <c r="B28" s="185">
        <v>45278</v>
      </c>
      <c r="C28" s="186">
        <v>27452</v>
      </c>
      <c r="D28" s="186" t="s">
        <v>234</v>
      </c>
      <c r="E28" s="187" t="s">
        <v>239</v>
      </c>
      <c r="F28" s="191">
        <v>10607.5</v>
      </c>
    </row>
    <row r="29" spans="1:6" ht="18" customHeight="1">
      <c r="A29" s="189">
        <v>22</v>
      </c>
      <c r="B29" s="185">
        <v>45278</v>
      </c>
      <c r="C29" s="186">
        <v>27453</v>
      </c>
      <c r="D29" s="186" t="s">
        <v>236</v>
      </c>
      <c r="E29" s="187" t="s">
        <v>239</v>
      </c>
      <c r="F29" s="191">
        <v>2480</v>
      </c>
    </row>
    <row r="30" spans="1:6" ht="18" customHeight="1">
      <c r="A30" s="189">
        <v>23</v>
      </c>
      <c r="B30" s="185">
        <v>45278</v>
      </c>
      <c r="C30" s="186">
        <v>27454</v>
      </c>
      <c r="D30" s="186" t="s">
        <v>234</v>
      </c>
      <c r="E30" s="187" t="s">
        <v>239</v>
      </c>
      <c r="F30" s="191">
        <v>20</v>
      </c>
    </row>
    <row r="31" spans="1:6" ht="18" customHeight="1">
      <c r="A31" s="189">
        <v>24</v>
      </c>
      <c r="B31" s="185">
        <v>45278</v>
      </c>
      <c r="C31" s="186">
        <v>27477</v>
      </c>
      <c r="D31" s="186" t="s">
        <v>242</v>
      </c>
      <c r="E31" s="187" t="s">
        <v>243</v>
      </c>
      <c r="F31" s="191">
        <v>25</v>
      </c>
    </row>
    <row r="32" spans="1:6" ht="18" customHeight="1">
      <c r="A32" s="189">
        <v>25</v>
      </c>
      <c r="B32" s="185">
        <v>45278</v>
      </c>
      <c r="C32" s="186">
        <v>27476</v>
      </c>
      <c r="D32" s="186" t="s">
        <v>242</v>
      </c>
      <c r="E32" s="187" t="s">
        <v>243</v>
      </c>
      <c r="F32" s="191">
        <v>50</v>
      </c>
    </row>
    <row r="33" spans="1:6" ht="18" customHeight="1">
      <c r="A33" s="189">
        <v>26</v>
      </c>
      <c r="B33" s="185">
        <v>45278</v>
      </c>
      <c r="C33" s="186">
        <v>27475</v>
      </c>
      <c r="D33" s="186" t="s">
        <v>242</v>
      </c>
      <c r="E33" s="187" t="s">
        <v>243</v>
      </c>
      <c r="F33" s="191">
        <v>120</v>
      </c>
    </row>
    <row r="34" spans="1:6" ht="18" customHeight="1">
      <c r="A34" s="189">
        <v>27</v>
      </c>
      <c r="B34" s="185">
        <v>45278</v>
      </c>
      <c r="C34" s="186">
        <v>27474</v>
      </c>
      <c r="D34" s="186" t="s">
        <v>242</v>
      </c>
      <c r="E34" s="187" t="s">
        <v>243</v>
      </c>
      <c r="F34" s="191">
        <v>200</v>
      </c>
    </row>
    <row r="35" spans="1:6" ht="18" customHeight="1">
      <c r="A35" s="189">
        <v>28</v>
      </c>
      <c r="B35" s="185">
        <v>45278</v>
      </c>
      <c r="C35" s="186">
        <v>27473</v>
      </c>
      <c r="D35" s="186" t="s">
        <v>242</v>
      </c>
      <c r="E35" s="187" t="s">
        <v>243</v>
      </c>
      <c r="F35" s="191">
        <v>30</v>
      </c>
    </row>
    <row r="36" spans="1:6" ht="18" customHeight="1">
      <c r="A36" s="189">
        <v>29</v>
      </c>
      <c r="B36" s="185">
        <v>45278</v>
      </c>
      <c r="C36" s="186">
        <v>27472</v>
      </c>
      <c r="D36" s="186" t="s">
        <v>242</v>
      </c>
      <c r="E36" s="187" t="s">
        <v>243</v>
      </c>
      <c r="F36" s="191">
        <v>50</v>
      </c>
    </row>
    <row r="37" spans="1:6" ht="18" customHeight="1">
      <c r="A37" s="189">
        <v>30</v>
      </c>
      <c r="B37" s="185">
        <v>45278</v>
      </c>
      <c r="C37" s="186">
        <v>27471</v>
      </c>
      <c r="D37" s="186" t="s">
        <v>242</v>
      </c>
      <c r="E37" s="187" t="s">
        <v>243</v>
      </c>
      <c r="F37" s="191">
        <v>350</v>
      </c>
    </row>
    <row r="38" spans="1:6" ht="18" customHeight="1">
      <c r="A38" s="189">
        <v>31</v>
      </c>
      <c r="B38" s="185">
        <v>45278</v>
      </c>
      <c r="C38" s="186">
        <v>27470</v>
      </c>
      <c r="D38" s="186" t="s">
        <v>242</v>
      </c>
      <c r="E38" s="187" t="s">
        <v>243</v>
      </c>
      <c r="F38" s="191">
        <v>200</v>
      </c>
    </row>
    <row r="39" spans="1:6" ht="18" customHeight="1">
      <c r="A39" s="189">
        <v>32</v>
      </c>
      <c r="B39" s="185">
        <v>45278</v>
      </c>
      <c r="C39" s="186">
        <v>27469</v>
      </c>
      <c r="D39" s="186" t="s">
        <v>242</v>
      </c>
      <c r="E39" s="187" t="s">
        <v>243</v>
      </c>
      <c r="F39" s="191">
        <v>150</v>
      </c>
    </row>
    <row r="40" spans="1:6" ht="18" customHeight="1">
      <c r="A40" s="189">
        <v>33</v>
      </c>
      <c r="B40" s="185">
        <v>45278</v>
      </c>
      <c r="C40" s="186">
        <v>27509</v>
      </c>
      <c r="D40" s="186" t="s">
        <v>234</v>
      </c>
      <c r="E40" s="187" t="s">
        <v>244</v>
      </c>
      <c r="F40" s="191">
        <v>5763.19</v>
      </c>
    </row>
    <row r="41" spans="1:6" ht="18" customHeight="1">
      <c r="A41" s="189">
        <v>34</v>
      </c>
      <c r="B41" s="185">
        <v>45278</v>
      </c>
      <c r="C41" s="186">
        <v>27468</v>
      </c>
      <c r="D41" s="186" t="s">
        <v>242</v>
      </c>
      <c r="E41" s="187" t="s">
        <v>243</v>
      </c>
      <c r="F41" s="191">
        <v>150</v>
      </c>
    </row>
    <row r="42" spans="1:6" ht="18" customHeight="1">
      <c r="A42" s="189">
        <v>35</v>
      </c>
      <c r="B42" s="185">
        <v>45278</v>
      </c>
      <c r="C42" s="186">
        <v>27467</v>
      </c>
      <c r="D42" s="186" t="s">
        <v>242</v>
      </c>
      <c r="E42" s="187" t="s">
        <v>243</v>
      </c>
      <c r="F42" s="191">
        <v>500</v>
      </c>
    </row>
    <row r="43" spans="1:6" ht="18" customHeight="1">
      <c r="A43" s="189">
        <v>36</v>
      </c>
      <c r="B43" s="185">
        <v>45278</v>
      </c>
      <c r="C43" s="186">
        <v>27466</v>
      </c>
      <c r="D43" s="186" t="s">
        <v>242</v>
      </c>
      <c r="E43" s="187" t="s">
        <v>243</v>
      </c>
      <c r="F43" s="191">
        <v>200</v>
      </c>
    </row>
    <row r="44" spans="1:6" ht="18" customHeight="1">
      <c r="A44" s="189">
        <v>37</v>
      </c>
      <c r="B44" s="185">
        <v>45278</v>
      </c>
      <c r="C44" s="186">
        <v>27465</v>
      </c>
      <c r="D44" s="186" t="s">
        <v>242</v>
      </c>
      <c r="E44" s="187" t="s">
        <v>243</v>
      </c>
      <c r="F44" s="191">
        <v>400</v>
      </c>
    </row>
    <row r="45" spans="1:6" ht="18" customHeight="1">
      <c r="A45" s="189">
        <v>38</v>
      </c>
      <c r="B45" s="185">
        <v>45278</v>
      </c>
      <c r="C45" s="186">
        <v>27464</v>
      </c>
      <c r="D45" s="186" t="s">
        <v>242</v>
      </c>
      <c r="E45" s="187" t="s">
        <v>243</v>
      </c>
      <c r="F45" s="191">
        <v>300</v>
      </c>
    </row>
    <row r="46" spans="1:6" ht="25.5">
      <c r="A46" s="189">
        <v>39</v>
      </c>
      <c r="B46" s="185">
        <v>45279</v>
      </c>
      <c r="C46" s="186">
        <v>27524</v>
      </c>
      <c r="D46" s="186" t="s">
        <v>242</v>
      </c>
      <c r="E46" s="187" t="s">
        <v>245</v>
      </c>
      <c r="F46" s="191">
        <v>10169</v>
      </c>
    </row>
    <row r="47" spans="1:6" ht="25.5">
      <c r="A47" s="189">
        <v>40</v>
      </c>
      <c r="B47" s="185">
        <v>45279</v>
      </c>
      <c r="C47" s="186">
        <v>27526</v>
      </c>
      <c r="D47" s="186" t="s">
        <v>242</v>
      </c>
      <c r="E47" s="187" t="s">
        <v>245</v>
      </c>
      <c r="F47" s="191">
        <v>77709</v>
      </c>
    </row>
    <row r="48" spans="1:6" ht="25.5">
      <c r="A48" s="189">
        <v>41</v>
      </c>
      <c r="B48" s="185">
        <v>45279</v>
      </c>
      <c r="C48" s="186">
        <v>27531</v>
      </c>
      <c r="D48" s="186" t="s">
        <v>36</v>
      </c>
      <c r="E48" s="187" t="s">
        <v>246</v>
      </c>
      <c r="F48" s="191">
        <v>870362.86</v>
      </c>
    </row>
    <row r="49" spans="1:6" ht="25.5">
      <c r="A49" s="189">
        <v>42</v>
      </c>
      <c r="B49" s="185">
        <v>45279</v>
      </c>
      <c r="C49" s="186">
        <v>27533</v>
      </c>
      <c r="D49" s="186" t="s">
        <v>36</v>
      </c>
      <c r="E49" s="187" t="s">
        <v>246</v>
      </c>
      <c r="F49" s="191">
        <v>229948.51</v>
      </c>
    </row>
    <row r="50" spans="1:6" ht="25.5">
      <c r="A50" s="189">
        <v>43</v>
      </c>
      <c r="B50" s="185">
        <v>45279</v>
      </c>
      <c r="C50" s="186">
        <v>27535</v>
      </c>
      <c r="D50" s="186" t="s">
        <v>36</v>
      </c>
      <c r="E50" s="187" t="s">
        <v>246</v>
      </c>
      <c r="F50" s="191">
        <v>11000</v>
      </c>
    </row>
    <row r="51" spans="1:6" ht="18" customHeight="1">
      <c r="A51" s="189">
        <v>44</v>
      </c>
      <c r="B51" s="185">
        <v>45279</v>
      </c>
      <c r="C51" s="186">
        <v>27561</v>
      </c>
      <c r="D51" s="186" t="s">
        <v>242</v>
      </c>
      <c r="E51" s="187" t="s">
        <v>243</v>
      </c>
      <c r="F51" s="191">
        <v>150</v>
      </c>
    </row>
    <row r="52" spans="1:6" ht="18" customHeight="1">
      <c r="A52" s="189">
        <v>45</v>
      </c>
      <c r="B52" s="185">
        <v>45279</v>
      </c>
      <c r="C52" s="186">
        <v>27563</v>
      </c>
      <c r="D52" s="186" t="s">
        <v>236</v>
      </c>
      <c r="E52" s="187" t="s">
        <v>239</v>
      </c>
      <c r="F52" s="191">
        <v>1316.16</v>
      </c>
    </row>
    <row r="53" spans="1:6" ht="18" customHeight="1">
      <c r="A53" s="189">
        <v>46</v>
      </c>
      <c r="B53" s="185">
        <v>45279</v>
      </c>
      <c r="C53" s="186">
        <v>27565</v>
      </c>
      <c r="D53" s="186" t="s">
        <v>234</v>
      </c>
      <c r="E53" s="187" t="s">
        <v>240</v>
      </c>
      <c r="F53" s="191">
        <v>1343.55</v>
      </c>
    </row>
    <row r="54" spans="1:6" ht="18" customHeight="1">
      <c r="A54" s="189">
        <v>47</v>
      </c>
      <c r="B54" s="185">
        <v>45279</v>
      </c>
      <c r="C54" s="186">
        <v>27574</v>
      </c>
      <c r="D54" s="186" t="s">
        <v>234</v>
      </c>
      <c r="E54" s="187" t="s">
        <v>239</v>
      </c>
      <c r="F54" s="191">
        <v>5942</v>
      </c>
    </row>
    <row r="55" spans="1:6" ht="18" customHeight="1">
      <c r="A55" s="189">
        <v>48</v>
      </c>
      <c r="B55" s="185">
        <v>45279</v>
      </c>
      <c r="C55" s="186">
        <v>27573</v>
      </c>
      <c r="D55" s="186" t="s">
        <v>236</v>
      </c>
      <c r="E55" s="187" t="s">
        <v>240</v>
      </c>
      <c r="F55" s="191">
        <v>995.29</v>
      </c>
    </row>
    <row r="56" spans="1:6" ht="18" customHeight="1">
      <c r="A56" s="189">
        <v>49</v>
      </c>
      <c r="B56" s="185">
        <v>45279</v>
      </c>
      <c r="C56" s="186">
        <v>27572</v>
      </c>
      <c r="D56" s="186" t="s">
        <v>236</v>
      </c>
      <c r="E56" s="187" t="s">
        <v>239</v>
      </c>
      <c r="F56" s="191">
        <v>18300</v>
      </c>
    </row>
    <row r="57" spans="1:6" ht="18" customHeight="1">
      <c r="A57" s="189">
        <v>50</v>
      </c>
      <c r="B57" s="185">
        <v>45279</v>
      </c>
      <c r="C57" s="186">
        <v>27571</v>
      </c>
      <c r="D57" s="186" t="s">
        <v>236</v>
      </c>
      <c r="E57" s="187" t="s">
        <v>240</v>
      </c>
      <c r="F57" s="191">
        <v>586.12</v>
      </c>
    </row>
    <row r="58" spans="1:6" ht="18" customHeight="1">
      <c r="A58" s="189">
        <v>51</v>
      </c>
      <c r="B58" s="185">
        <v>45279</v>
      </c>
      <c r="C58" s="186">
        <v>27570</v>
      </c>
      <c r="D58" s="186" t="s">
        <v>236</v>
      </c>
      <c r="E58" s="187" t="s">
        <v>239</v>
      </c>
      <c r="F58" s="191">
        <v>547.2</v>
      </c>
    </row>
    <row r="59" spans="1:6" ht="18" customHeight="1">
      <c r="A59" s="189">
        <v>52</v>
      </c>
      <c r="B59" s="185">
        <v>45279</v>
      </c>
      <c r="C59" s="186">
        <v>27569</v>
      </c>
      <c r="D59" s="186" t="s">
        <v>234</v>
      </c>
      <c r="E59" s="187" t="s">
        <v>239</v>
      </c>
      <c r="F59" s="191">
        <v>100</v>
      </c>
    </row>
    <row r="60" spans="1:6" ht="18" customHeight="1">
      <c r="A60" s="189">
        <v>53</v>
      </c>
      <c r="B60" s="185">
        <v>45279</v>
      </c>
      <c r="C60" s="186">
        <v>27568</v>
      </c>
      <c r="D60" s="186" t="s">
        <v>236</v>
      </c>
      <c r="E60" s="187" t="s">
        <v>239</v>
      </c>
      <c r="F60" s="191">
        <v>1083</v>
      </c>
    </row>
    <row r="61" spans="1:6" ht="18" customHeight="1">
      <c r="A61" s="189">
        <v>54</v>
      </c>
      <c r="B61" s="185">
        <v>45279</v>
      </c>
      <c r="C61" s="186">
        <v>27567</v>
      </c>
      <c r="D61" s="186" t="s">
        <v>236</v>
      </c>
      <c r="E61" s="187" t="s">
        <v>239</v>
      </c>
      <c r="F61" s="191">
        <v>3831.14</v>
      </c>
    </row>
    <row r="62" spans="1:6" ht="18" customHeight="1">
      <c r="A62" s="189">
        <v>55</v>
      </c>
      <c r="B62" s="185">
        <v>45279</v>
      </c>
      <c r="C62" s="186">
        <v>27566</v>
      </c>
      <c r="D62" s="186" t="s">
        <v>234</v>
      </c>
      <c r="E62" s="187" t="s">
        <v>247</v>
      </c>
      <c r="F62" s="191">
        <v>1000</v>
      </c>
    </row>
    <row r="63" spans="1:6" ht="25.5">
      <c r="A63" s="189">
        <v>56</v>
      </c>
      <c r="B63" s="185">
        <v>45279</v>
      </c>
      <c r="C63" s="186">
        <v>27597</v>
      </c>
      <c r="D63" s="186" t="s">
        <v>242</v>
      </c>
      <c r="E63" s="187" t="s">
        <v>245</v>
      </c>
      <c r="F63" s="191">
        <v>106067</v>
      </c>
    </row>
    <row r="64" spans="1:6" ht="25.5">
      <c r="A64" s="189">
        <v>57</v>
      </c>
      <c r="B64" s="185">
        <v>45279</v>
      </c>
      <c r="C64" s="186">
        <v>27596</v>
      </c>
      <c r="D64" s="186" t="s">
        <v>36</v>
      </c>
      <c r="E64" s="187" t="s">
        <v>248</v>
      </c>
      <c r="F64" s="191">
        <v>559000</v>
      </c>
    </row>
    <row r="65" spans="1:6" ht="25.5">
      <c r="A65" s="189">
        <v>58</v>
      </c>
      <c r="B65" s="185">
        <v>45279</v>
      </c>
      <c r="C65" s="186">
        <v>27595</v>
      </c>
      <c r="D65" s="186" t="s">
        <v>242</v>
      </c>
      <c r="E65" s="187" t="s">
        <v>245</v>
      </c>
      <c r="F65" s="191">
        <v>3066</v>
      </c>
    </row>
    <row r="66" spans="1:6" ht="25.5">
      <c r="A66" s="189">
        <v>59</v>
      </c>
      <c r="B66" s="185">
        <v>45279</v>
      </c>
      <c r="C66" s="186">
        <v>27594</v>
      </c>
      <c r="D66" s="186" t="s">
        <v>36</v>
      </c>
      <c r="E66" s="187" t="s">
        <v>246</v>
      </c>
      <c r="F66" s="191">
        <v>16942.94</v>
      </c>
    </row>
    <row r="67" spans="1:6" ht="25.5">
      <c r="A67" s="189">
        <v>60</v>
      </c>
      <c r="B67" s="185">
        <v>45279</v>
      </c>
      <c r="C67" s="186">
        <v>27593</v>
      </c>
      <c r="D67" s="186" t="s">
        <v>234</v>
      </c>
      <c r="E67" s="187" t="s">
        <v>244</v>
      </c>
      <c r="F67" s="191">
        <v>1773290.4</v>
      </c>
    </row>
    <row r="68" spans="1:6" ht="18" customHeight="1">
      <c r="A68" s="189">
        <v>61</v>
      </c>
      <c r="B68" s="185">
        <v>45279</v>
      </c>
      <c r="C68" s="186">
        <v>27576</v>
      </c>
      <c r="D68" s="186" t="s">
        <v>242</v>
      </c>
      <c r="E68" s="187" t="s">
        <v>243</v>
      </c>
      <c r="F68" s="191">
        <v>100</v>
      </c>
    </row>
    <row r="69" spans="1:6" ht="18" customHeight="1">
      <c r="A69" s="189">
        <v>62</v>
      </c>
      <c r="B69" s="185">
        <v>45279</v>
      </c>
      <c r="C69" s="186">
        <v>27575</v>
      </c>
      <c r="D69" s="186" t="s">
        <v>234</v>
      </c>
      <c r="E69" s="187" t="s">
        <v>239</v>
      </c>
      <c r="F69" s="191">
        <v>2000</v>
      </c>
    </row>
    <row r="70" spans="1:6" ht="18" customHeight="1">
      <c r="A70" s="189">
        <v>63</v>
      </c>
      <c r="B70" s="185">
        <v>45279</v>
      </c>
      <c r="C70" s="186">
        <v>27564</v>
      </c>
      <c r="D70" s="186" t="s">
        <v>236</v>
      </c>
      <c r="E70" s="187" t="s">
        <v>239</v>
      </c>
      <c r="F70" s="191">
        <v>3080</v>
      </c>
    </row>
    <row r="71" spans="1:6" ht="18" customHeight="1">
      <c r="A71" s="189">
        <v>64</v>
      </c>
      <c r="B71" s="185">
        <v>45279</v>
      </c>
      <c r="C71" s="186">
        <v>27562</v>
      </c>
      <c r="D71" s="186" t="s">
        <v>242</v>
      </c>
      <c r="E71" s="187" t="s">
        <v>243</v>
      </c>
      <c r="F71" s="191">
        <v>400</v>
      </c>
    </row>
    <row r="72" spans="1:6" ht="25.5">
      <c r="A72" s="189">
        <v>65</v>
      </c>
      <c r="B72" s="185">
        <v>45279</v>
      </c>
      <c r="C72" s="186">
        <v>27560</v>
      </c>
      <c r="D72" s="186" t="s">
        <v>36</v>
      </c>
      <c r="E72" s="187" t="s">
        <v>246</v>
      </c>
      <c r="F72" s="191">
        <v>464000</v>
      </c>
    </row>
    <row r="73" spans="1:6" ht="25.5">
      <c r="A73" s="189">
        <v>66</v>
      </c>
      <c r="B73" s="185">
        <v>45279</v>
      </c>
      <c r="C73" s="186">
        <v>27534</v>
      </c>
      <c r="D73" s="186" t="s">
        <v>36</v>
      </c>
      <c r="E73" s="187" t="s">
        <v>248</v>
      </c>
      <c r="F73" s="191">
        <v>1000</v>
      </c>
    </row>
    <row r="74" spans="1:6" ht="25.5">
      <c r="A74" s="189">
        <v>67</v>
      </c>
      <c r="B74" s="185">
        <v>45279</v>
      </c>
      <c r="C74" s="186">
        <v>27532</v>
      </c>
      <c r="D74" s="186" t="s">
        <v>36</v>
      </c>
      <c r="E74" s="187" t="s">
        <v>248</v>
      </c>
      <c r="F74" s="191">
        <v>1510</v>
      </c>
    </row>
    <row r="75" spans="1:6" ht="25.5">
      <c r="A75" s="189">
        <v>68</v>
      </c>
      <c r="B75" s="185">
        <v>45279</v>
      </c>
      <c r="C75" s="186">
        <v>27527</v>
      </c>
      <c r="D75" s="186" t="s">
        <v>242</v>
      </c>
      <c r="E75" s="187" t="s">
        <v>245</v>
      </c>
      <c r="F75" s="191">
        <v>87660</v>
      </c>
    </row>
    <row r="76" spans="1:6" ht="25.5">
      <c r="A76" s="189">
        <v>69</v>
      </c>
      <c r="B76" s="185">
        <v>45279</v>
      </c>
      <c r="C76" s="186">
        <v>27525</v>
      </c>
      <c r="D76" s="186" t="s">
        <v>242</v>
      </c>
      <c r="E76" s="187" t="s">
        <v>245</v>
      </c>
      <c r="F76" s="191">
        <v>43690</v>
      </c>
    </row>
    <row r="77" spans="1:6" ht="25.5">
      <c r="A77" s="189">
        <v>70</v>
      </c>
      <c r="B77" s="185">
        <v>45280</v>
      </c>
      <c r="C77" s="186">
        <v>27611</v>
      </c>
      <c r="D77" s="186" t="s">
        <v>242</v>
      </c>
      <c r="E77" s="187" t="s">
        <v>245</v>
      </c>
      <c r="F77" s="191">
        <v>79378</v>
      </c>
    </row>
    <row r="78" spans="1:6" ht="25.5">
      <c r="A78" s="189">
        <v>71</v>
      </c>
      <c r="B78" s="185">
        <v>45281</v>
      </c>
      <c r="C78" s="186">
        <v>27841</v>
      </c>
      <c r="D78" s="186" t="s">
        <v>242</v>
      </c>
      <c r="E78" s="187" t="s">
        <v>245</v>
      </c>
      <c r="F78" s="191">
        <v>1197</v>
      </c>
    </row>
    <row r="79" spans="1:6" ht="25.5">
      <c r="A79" s="189">
        <v>72</v>
      </c>
      <c r="B79" s="185">
        <v>45281</v>
      </c>
      <c r="C79" s="186">
        <v>27842</v>
      </c>
      <c r="D79" s="186" t="s">
        <v>36</v>
      </c>
      <c r="E79" s="187" t="s">
        <v>246</v>
      </c>
      <c r="F79" s="191">
        <v>388009.25</v>
      </c>
    </row>
    <row r="80" spans="1:6" ht="18" customHeight="1">
      <c r="A80" s="189">
        <v>73</v>
      </c>
      <c r="B80" s="185">
        <v>45281</v>
      </c>
      <c r="C80" s="186">
        <v>27809</v>
      </c>
      <c r="D80" s="186" t="s">
        <v>234</v>
      </c>
      <c r="E80" s="187" t="s">
        <v>239</v>
      </c>
      <c r="F80" s="191">
        <v>520</v>
      </c>
    </row>
    <row r="81" spans="1:6" ht="18" customHeight="1">
      <c r="A81" s="189">
        <v>74</v>
      </c>
      <c r="B81" s="185">
        <v>45281</v>
      </c>
      <c r="C81" s="186">
        <v>27811</v>
      </c>
      <c r="D81" s="186" t="s">
        <v>236</v>
      </c>
      <c r="E81" s="187" t="s">
        <v>239</v>
      </c>
      <c r="F81" s="191">
        <v>1463</v>
      </c>
    </row>
    <row r="82" spans="1:6" ht="18" customHeight="1">
      <c r="A82" s="189">
        <v>75</v>
      </c>
      <c r="B82" s="185">
        <v>45281</v>
      </c>
      <c r="C82" s="186">
        <v>27813</v>
      </c>
      <c r="D82" s="186" t="s">
        <v>236</v>
      </c>
      <c r="E82" s="187" t="s">
        <v>239</v>
      </c>
      <c r="F82" s="191">
        <v>500</v>
      </c>
    </row>
    <row r="83" spans="1:6" ht="18" customHeight="1">
      <c r="A83" s="189">
        <v>76</v>
      </c>
      <c r="B83" s="185">
        <v>45281</v>
      </c>
      <c r="C83" s="186">
        <v>27815</v>
      </c>
      <c r="D83" s="186" t="s">
        <v>236</v>
      </c>
      <c r="E83" s="187" t="s">
        <v>240</v>
      </c>
      <c r="F83" s="191">
        <v>4377</v>
      </c>
    </row>
    <row r="84" spans="1:6" ht="18" customHeight="1">
      <c r="A84" s="189">
        <v>77</v>
      </c>
      <c r="B84" s="185">
        <v>45281</v>
      </c>
      <c r="C84" s="186">
        <v>27817</v>
      </c>
      <c r="D84" s="186" t="s">
        <v>236</v>
      </c>
      <c r="E84" s="187" t="s">
        <v>239</v>
      </c>
      <c r="F84" s="191">
        <v>2500</v>
      </c>
    </row>
    <row r="85" spans="1:6" ht="18" customHeight="1">
      <c r="A85" s="189">
        <v>78</v>
      </c>
      <c r="B85" s="185">
        <v>45281</v>
      </c>
      <c r="C85" s="186">
        <v>27819</v>
      </c>
      <c r="D85" s="186" t="s">
        <v>236</v>
      </c>
      <c r="E85" s="187" t="s">
        <v>239</v>
      </c>
      <c r="F85" s="191">
        <v>25</v>
      </c>
    </row>
    <row r="86" spans="1:6" ht="25.5">
      <c r="A86" s="189">
        <v>79</v>
      </c>
      <c r="B86" s="185">
        <v>45281</v>
      </c>
      <c r="C86" s="186">
        <v>27847</v>
      </c>
      <c r="D86" s="186" t="s">
        <v>242</v>
      </c>
      <c r="E86" s="187" t="s">
        <v>245</v>
      </c>
      <c r="F86" s="191">
        <v>18348</v>
      </c>
    </row>
    <row r="87" spans="1:6" ht="25.5">
      <c r="A87" s="189">
        <v>80</v>
      </c>
      <c r="B87" s="185">
        <v>45281</v>
      </c>
      <c r="C87" s="186">
        <v>27846</v>
      </c>
      <c r="D87" s="186" t="s">
        <v>242</v>
      </c>
      <c r="E87" s="187" t="s">
        <v>245</v>
      </c>
      <c r="F87" s="191">
        <v>52942</v>
      </c>
    </row>
    <row r="88" spans="1:6" ht="25.5">
      <c r="A88" s="189">
        <v>81</v>
      </c>
      <c r="B88" s="185">
        <v>45281</v>
      </c>
      <c r="C88" s="186">
        <v>27845</v>
      </c>
      <c r="D88" s="186" t="s">
        <v>242</v>
      </c>
      <c r="E88" s="187" t="s">
        <v>245</v>
      </c>
      <c r="F88" s="191">
        <v>73631</v>
      </c>
    </row>
    <row r="89" spans="1:6" ht="18" customHeight="1">
      <c r="A89" s="189">
        <v>82</v>
      </c>
      <c r="B89" s="185">
        <v>45281</v>
      </c>
      <c r="C89" s="186">
        <v>27835</v>
      </c>
      <c r="D89" s="186" t="s">
        <v>242</v>
      </c>
      <c r="E89" s="187" t="s">
        <v>243</v>
      </c>
      <c r="F89" s="191">
        <v>200</v>
      </c>
    </row>
    <row r="90" spans="1:6" ht="18" customHeight="1">
      <c r="A90" s="189">
        <v>83</v>
      </c>
      <c r="B90" s="185">
        <v>45281</v>
      </c>
      <c r="C90" s="186">
        <v>27834</v>
      </c>
      <c r="D90" s="186" t="s">
        <v>242</v>
      </c>
      <c r="E90" s="187" t="s">
        <v>243</v>
      </c>
      <c r="F90" s="191">
        <v>70</v>
      </c>
    </row>
    <row r="91" spans="1:6" ht="18" customHeight="1">
      <c r="A91" s="189">
        <v>84</v>
      </c>
      <c r="B91" s="185">
        <v>45281</v>
      </c>
      <c r="C91" s="186">
        <v>27833</v>
      </c>
      <c r="D91" s="186" t="s">
        <v>242</v>
      </c>
      <c r="E91" s="187" t="s">
        <v>243</v>
      </c>
      <c r="F91" s="191">
        <v>220</v>
      </c>
    </row>
    <row r="92" spans="1:6" ht="18" customHeight="1">
      <c r="A92" s="189">
        <v>85</v>
      </c>
      <c r="B92" s="185">
        <v>45281</v>
      </c>
      <c r="C92" s="186">
        <v>27832</v>
      </c>
      <c r="D92" s="186" t="s">
        <v>242</v>
      </c>
      <c r="E92" s="187" t="s">
        <v>243</v>
      </c>
      <c r="F92" s="191">
        <v>250</v>
      </c>
    </row>
    <row r="93" spans="1:6" ht="18" customHeight="1">
      <c r="A93" s="189">
        <v>86</v>
      </c>
      <c r="B93" s="185">
        <v>45281</v>
      </c>
      <c r="C93" s="186">
        <v>27831</v>
      </c>
      <c r="D93" s="186" t="s">
        <v>242</v>
      </c>
      <c r="E93" s="187" t="s">
        <v>243</v>
      </c>
      <c r="F93" s="191">
        <v>650</v>
      </c>
    </row>
    <row r="94" spans="1:6" ht="18" customHeight="1">
      <c r="A94" s="189">
        <v>87</v>
      </c>
      <c r="B94" s="185">
        <v>45281</v>
      </c>
      <c r="C94" s="186">
        <v>27830</v>
      </c>
      <c r="D94" s="186" t="s">
        <v>242</v>
      </c>
      <c r="E94" s="187" t="s">
        <v>243</v>
      </c>
      <c r="F94" s="191">
        <v>30</v>
      </c>
    </row>
    <row r="95" spans="1:6" ht="18" customHeight="1">
      <c r="A95" s="189">
        <v>88</v>
      </c>
      <c r="B95" s="185">
        <v>45281</v>
      </c>
      <c r="C95" s="186">
        <v>27818</v>
      </c>
      <c r="D95" s="186" t="s">
        <v>236</v>
      </c>
      <c r="E95" s="187" t="s">
        <v>239</v>
      </c>
      <c r="F95" s="191">
        <v>3050</v>
      </c>
    </row>
    <row r="96" spans="1:6" ht="18" customHeight="1">
      <c r="A96" s="189">
        <v>89</v>
      </c>
      <c r="B96" s="185">
        <v>45281</v>
      </c>
      <c r="C96" s="186">
        <v>27816</v>
      </c>
      <c r="D96" s="186" t="s">
        <v>234</v>
      </c>
      <c r="E96" s="187" t="s">
        <v>239</v>
      </c>
      <c r="F96" s="191">
        <v>4326.66</v>
      </c>
    </row>
    <row r="97" spans="1:6" ht="18" customHeight="1">
      <c r="A97" s="189">
        <v>90</v>
      </c>
      <c r="B97" s="185">
        <v>45281</v>
      </c>
      <c r="C97" s="186">
        <v>27814</v>
      </c>
      <c r="D97" s="186" t="s">
        <v>234</v>
      </c>
      <c r="E97" s="187" t="s">
        <v>239</v>
      </c>
      <c r="F97" s="191">
        <v>70350.3</v>
      </c>
    </row>
    <row r="98" spans="1:6" ht="18" customHeight="1">
      <c r="A98" s="189">
        <v>91</v>
      </c>
      <c r="B98" s="185">
        <v>45281</v>
      </c>
      <c r="C98" s="186">
        <v>27812</v>
      </c>
      <c r="D98" s="186" t="s">
        <v>236</v>
      </c>
      <c r="E98" s="187" t="s">
        <v>239</v>
      </c>
      <c r="F98" s="191">
        <v>2075</v>
      </c>
    </row>
    <row r="99" spans="1:6" ht="18" customHeight="1">
      <c r="A99" s="189">
        <v>92</v>
      </c>
      <c r="B99" s="185">
        <v>45281</v>
      </c>
      <c r="C99" s="186">
        <v>27810</v>
      </c>
      <c r="D99" s="186" t="s">
        <v>234</v>
      </c>
      <c r="E99" s="187" t="s">
        <v>239</v>
      </c>
      <c r="F99" s="191">
        <v>4000</v>
      </c>
    </row>
    <row r="100" spans="1:6" ht="18" customHeight="1">
      <c r="A100" s="189">
        <v>93</v>
      </c>
      <c r="B100" s="185">
        <v>45281</v>
      </c>
      <c r="C100" s="186">
        <v>27807</v>
      </c>
      <c r="D100" s="186" t="s">
        <v>234</v>
      </c>
      <c r="E100" s="187" t="s">
        <v>249</v>
      </c>
      <c r="F100" s="191">
        <v>92</v>
      </c>
    </row>
    <row r="101" spans="1:6" ht="18" customHeight="1">
      <c r="A101" s="189">
        <v>94</v>
      </c>
      <c r="B101" s="185">
        <v>45281</v>
      </c>
      <c r="C101" s="186">
        <v>27808</v>
      </c>
      <c r="D101" s="186" t="s">
        <v>234</v>
      </c>
      <c r="E101" s="187" t="s">
        <v>249</v>
      </c>
      <c r="F101" s="191">
        <v>115</v>
      </c>
    </row>
    <row r="102" spans="1:6" ht="18" customHeight="1">
      <c r="A102" s="189">
        <v>95</v>
      </c>
      <c r="B102" s="185">
        <v>45282</v>
      </c>
      <c r="C102" s="186">
        <v>27933</v>
      </c>
      <c r="D102" s="186" t="s">
        <v>234</v>
      </c>
      <c r="E102" s="187" t="s">
        <v>250</v>
      </c>
      <c r="F102" s="191">
        <v>1000</v>
      </c>
    </row>
    <row r="103" spans="1:6" ht="18" customHeight="1">
      <c r="A103" s="189">
        <v>96</v>
      </c>
      <c r="B103" s="185">
        <v>45282</v>
      </c>
      <c r="C103" s="186">
        <v>27934</v>
      </c>
      <c r="D103" s="186" t="s">
        <v>234</v>
      </c>
      <c r="E103" s="187" t="s">
        <v>247</v>
      </c>
      <c r="F103" s="191">
        <v>750</v>
      </c>
    </row>
    <row r="104" spans="1:6" ht="18" customHeight="1">
      <c r="A104" s="189">
        <v>97</v>
      </c>
      <c r="B104" s="185">
        <v>45282</v>
      </c>
      <c r="C104" s="186">
        <v>27935</v>
      </c>
      <c r="D104" s="186" t="s">
        <v>236</v>
      </c>
      <c r="E104" s="187" t="s">
        <v>239</v>
      </c>
      <c r="F104" s="191">
        <v>119</v>
      </c>
    </row>
    <row r="105" spans="1:6" ht="18" customHeight="1">
      <c r="A105" s="189">
        <v>98</v>
      </c>
      <c r="B105" s="185">
        <v>45282</v>
      </c>
      <c r="C105" s="186">
        <v>27936</v>
      </c>
      <c r="D105" s="186" t="s">
        <v>236</v>
      </c>
      <c r="E105" s="187" t="s">
        <v>239</v>
      </c>
      <c r="F105" s="191">
        <v>700</v>
      </c>
    </row>
    <row r="106" spans="1:6" ht="18" customHeight="1">
      <c r="A106" s="189">
        <v>99</v>
      </c>
      <c r="B106" s="185">
        <v>45282</v>
      </c>
      <c r="C106" s="186">
        <v>27939</v>
      </c>
      <c r="D106" s="186" t="s">
        <v>234</v>
      </c>
      <c r="E106" s="187" t="s">
        <v>239</v>
      </c>
      <c r="F106" s="191">
        <v>8870</v>
      </c>
    </row>
    <row r="107" spans="1:6" ht="18" customHeight="1">
      <c r="A107" s="189">
        <v>100</v>
      </c>
      <c r="B107" s="185">
        <v>45282</v>
      </c>
      <c r="C107" s="186">
        <v>27941</v>
      </c>
      <c r="D107" s="186" t="s">
        <v>234</v>
      </c>
      <c r="E107" s="187" t="s">
        <v>239</v>
      </c>
      <c r="F107" s="191">
        <v>20825.98</v>
      </c>
    </row>
    <row r="108" spans="1:6" ht="18" customHeight="1">
      <c r="A108" s="189">
        <v>101</v>
      </c>
      <c r="B108" s="185">
        <v>45282</v>
      </c>
      <c r="C108" s="186">
        <v>27943</v>
      </c>
      <c r="D108" s="186" t="s">
        <v>236</v>
      </c>
      <c r="E108" s="187" t="s">
        <v>239</v>
      </c>
      <c r="F108" s="191">
        <v>1490.91</v>
      </c>
    </row>
    <row r="109" spans="1:6" ht="18" customHeight="1">
      <c r="A109" s="189">
        <v>102</v>
      </c>
      <c r="B109" s="185">
        <v>45282</v>
      </c>
      <c r="C109" s="186">
        <v>27945</v>
      </c>
      <c r="D109" s="186" t="s">
        <v>236</v>
      </c>
      <c r="E109" s="187" t="s">
        <v>239</v>
      </c>
      <c r="F109" s="191">
        <v>4500</v>
      </c>
    </row>
    <row r="110" spans="1:6" ht="18" customHeight="1">
      <c r="A110" s="189">
        <v>103</v>
      </c>
      <c r="B110" s="185">
        <v>45282</v>
      </c>
      <c r="C110" s="186">
        <v>27947</v>
      </c>
      <c r="D110" s="186" t="s">
        <v>234</v>
      </c>
      <c r="E110" s="187" t="s">
        <v>239</v>
      </c>
      <c r="F110" s="191">
        <v>2150</v>
      </c>
    </row>
    <row r="111" spans="1:6" ht="18" customHeight="1">
      <c r="A111" s="189">
        <v>104</v>
      </c>
      <c r="B111" s="185">
        <v>45282</v>
      </c>
      <c r="C111" s="186">
        <v>27958</v>
      </c>
      <c r="D111" s="186" t="s">
        <v>236</v>
      </c>
      <c r="E111" s="187" t="s">
        <v>239</v>
      </c>
      <c r="F111" s="191">
        <v>563.43</v>
      </c>
    </row>
    <row r="112" spans="1:6" ht="18" customHeight="1">
      <c r="A112" s="189">
        <v>105</v>
      </c>
      <c r="B112" s="185">
        <v>45282</v>
      </c>
      <c r="C112" s="186">
        <v>27957</v>
      </c>
      <c r="D112" s="186" t="s">
        <v>234</v>
      </c>
      <c r="E112" s="187" t="s">
        <v>239</v>
      </c>
      <c r="F112" s="191">
        <v>26630</v>
      </c>
    </row>
    <row r="113" spans="1:6" ht="18" customHeight="1">
      <c r="A113" s="189">
        <v>106</v>
      </c>
      <c r="B113" s="185">
        <v>45282</v>
      </c>
      <c r="C113" s="186">
        <v>27956</v>
      </c>
      <c r="D113" s="186" t="s">
        <v>236</v>
      </c>
      <c r="E113" s="187" t="s">
        <v>239</v>
      </c>
      <c r="F113" s="191">
        <v>5000</v>
      </c>
    </row>
    <row r="114" spans="1:6" ht="18" customHeight="1">
      <c r="A114" s="189">
        <v>107</v>
      </c>
      <c r="B114" s="185">
        <v>45282</v>
      </c>
      <c r="C114" s="186">
        <v>27955</v>
      </c>
      <c r="D114" s="186" t="s">
        <v>236</v>
      </c>
      <c r="E114" s="187" t="s">
        <v>239</v>
      </c>
      <c r="F114" s="191">
        <v>7962.96</v>
      </c>
    </row>
    <row r="115" spans="1:6" ht="18" customHeight="1">
      <c r="A115" s="189">
        <v>108</v>
      </c>
      <c r="B115" s="185">
        <v>45282</v>
      </c>
      <c r="C115" s="186">
        <v>27954</v>
      </c>
      <c r="D115" s="186" t="s">
        <v>234</v>
      </c>
      <c r="E115" s="187" t="s">
        <v>251</v>
      </c>
      <c r="F115" s="191">
        <v>389.27</v>
      </c>
    </row>
    <row r="116" spans="1:6" ht="18" customHeight="1">
      <c r="A116" s="189">
        <v>109</v>
      </c>
      <c r="B116" s="185">
        <v>45282</v>
      </c>
      <c r="C116" s="186">
        <v>27953</v>
      </c>
      <c r="D116" s="186" t="s">
        <v>234</v>
      </c>
      <c r="E116" s="187" t="s">
        <v>239</v>
      </c>
      <c r="F116" s="191">
        <v>20700</v>
      </c>
    </row>
    <row r="117" spans="1:6" ht="18" customHeight="1">
      <c r="A117" s="189">
        <v>110</v>
      </c>
      <c r="B117" s="185">
        <v>45282</v>
      </c>
      <c r="C117" s="186">
        <v>27952</v>
      </c>
      <c r="D117" s="186" t="s">
        <v>234</v>
      </c>
      <c r="E117" s="187" t="s">
        <v>239</v>
      </c>
      <c r="F117" s="191">
        <v>1140</v>
      </c>
    </row>
    <row r="118" spans="1:6" ht="18" customHeight="1">
      <c r="A118" s="189">
        <v>111</v>
      </c>
      <c r="B118" s="185">
        <v>45282</v>
      </c>
      <c r="C118" s="186">
        <v>27949</v>
      </c>
      <c r="D118" s="186" t="s">
        <v>234</v>
      </c>
      <c r="E118" s="187" t="s">
        <v>239</v>
      </c>
      <c r="F118" s="191">
        <v>3768.9</v>
      </c>
    </row>
    <row r="119" spans="1:6" ht="18" customHeight="1">
      <c r="A119" s="189">
        <v>112</v>
      </c>
      <c r="B119" s="185">
        <v>45282</v>
      </c>
      <c r="C119" s="186">
        <v>27948</v>
      </c>
      <c r="D119" s="186" t="s">
        <v>236</v>
      </c>
      <c r="E119" s="187" t="s">
        <v>239</v>
      </c>
      <c r="F119" s="191">
        <v>1100</v>
      </c>
    </row>
    <row r="120" spans="1:6" ht="18" customHeight="1">
      <c r="A120" s="189">
        <v>113</v>
      </c>
      <c r="B120" s="185">
        <v>45282</v>
      </c>
      <c r="C120" s="186">
        <v>27975</v>
      </c>
      <c r="D120" s="186" t="s">
        <v>242</v>
      </c>
      <c r="E120" s="187" t="s">
        <v>243</v>
      </c>
      <c r="F120" s="191">
        <v>400</v>
      </c>
    </row>
    <row r="121" spans="1:6" ht="18" customHeight="1">
      <c r="A121" s="189">
        <v>114</v>
      </c>
      <c r="B121" s="185">
        <v>45282</v>
      </c>
      <c r="C121" s="186">
        <v>27974</v>
      </c>
      <c r="D121" s="186" t="s">
        <v>242</v>
      </c>
      <c r="E121" s="187" t="s">
        <v>243</v>
      </c>
      <c r="F121" s="191">
        <v>200</v>
      </c>
    </row>
    <row r="122" spans="1:6" ht="18" customHeight="1">
      <c r="A122" s="189">
        <v>115</v>
      </c>
      <c r="B122" s="185">
        <v>45282</v>
      </c>
      <c r="C122" s="186">
        <v>27973</v>
      </c>
      <c r="D122" s="186" t="s">
        <v>242</v>
      </c>
      <c r="E122" s="187" t="s">
        <v>243</v>
      </c>
      <c r="F122" s="191">
        <v>200</v>
      </c>
    </row>
    <row r="123" spans="1:6" ht="18" customHeight="1">
      <c r="A123" s="189">
        <v>116</v>
      </c>
      <c r="B123" s="185">
        <v>45282</v>
      </c>
      <c r="C123" s="186">
        <v>27972</v>
      </c>
      <c r="D123" s="186" t="s">
        <v>242</v>
      </c>
      <c r="E123" s="187" t="s">
        <v>243</v>
      </c>
      <c r="F123" s="191">
        <v>120</v>
      </c>
    </row>
    <row r="124" spans="1:6" ht="18" customHeight="1">
      <c r="A124" s="189">
        <v>117</v>
      </c>
      <c r="B124" s="185">
        <v>45282</v>
      </c>
      <c r="C124" s="186">
        <v>27971</v>
      </c>
      <c r="D124" s="186" t="s">
        <v>242</v>
      </c>
      <c r="E124" s="187" t="s">
        <v>243</v>
      </c>
      <c r="F124" s="191">
        <v>200</v>
      </c>
    </row>
    <row r="125" spans="1:6" ht="18" customHeight="1">
      <c r="A125" s="189">
        <v>118</v>
      </c>
      <c r="B125" s="185">
        <v>45282</v>
      </c>
      <c r="C125" s="186">
        <v>27970</v>
      </c>
      <c r="D125" s="186" t="s">
        <v>242</v>
      </c>
      <c r="E125" s="187" t="s">
        <v>243</v>
      </c>
      <c r="F125" s="191">
        <v>100</v>
      </c>
    </row>
    <row r="126" spans="1:6" ht="18" customHeight="1">
      <c r="A126" s="189">
        <v>119</v>
      </c>
      <c r="B126" s="185">
        <v>45282</v>
      </c>
      <c r="C126" s="186">
        <v>27969</v>
      </c>
      <c r="D126" s="186" t="s">
        <v>242</v>
      </c>
      <c r="E126" s="187" t="s">
        <v>243</v>
      </c>
      <c r="F126" s="191">
        <v>100</v>
      </c>
    </row>
    <row r="127" spans="1:6" ht="18" customHeight="1">
      <c r="A127" s="189">
        <v>120</v>
      </c>
      <c r="B127" s="185">
        <v>45282</v>
      </c>
      <c r="C127" s="186">
        <v>27968</v>
      </c>
      <c r="D127" s="186" t="s">
        <v>242</v>
      </c>
      <c r="E127" s="187" t="s">
        <v>243</v>
      </c>
      <c r="F127" s="191">
        <v>130</v>
      </c>
    </row>
    <row r="128" spans="1:6" ht="18" customHeight="1">
      <c r="A128" s="189">
        <v>121</v>
      </c>
      <c r="B128" s="185">
        <v>45282</v>
      </c>
      <c r="C128" s="186">
        <v>27967</v>
      </c>
      <c r="D128" s="186" t="s">
        <v>242</v>
      </c>
      <c r="E128" s="187" t="s">
        <v>243</v>
      </c>
      <c r="F128" s="191">
        <v>220</v>
      </c>
    </row>
    <row r="129" spans="1:6" ht="18" customHeight="1">
      <c r="A129" s="189">
        <v>122</v>
      </c>
      <c r="B129" s="185">
        <v>45282</v>
      </c>
      <c r="C129" s="186">
        <v>27966</v>
      </c>
      <c r="D129" s="186" t="s">
        <v>242</v>
      </c>
      <c r="E129" s="187" t="s">
        <v>243</v>
      </c>
      <c r="F129" s="191">
        <v>400</v>
      </c>
    </row>
    <row r="130" spans="1:6" ht="18" customHeight="1">
      <c r="A130" s="189">
        <v>123</v>
      </c>
      <c r="B130" s="185">
        <v>45282</v>
      </c>
      <c r="C130" s="186">
        <v>27964</v>
      </c>
      <c r="D130" s="186" t="s">
        <v>236</v>
      </c>
      <c r="E130" s="187" t="s">
        <v>239</v>
      </c>
      <c r="F130" s="191">
        <v>2500</v>
      </c>
    </row>
    <row r="131" spans="1:6" ht="18" customHeight="1">
      <c r="A131" s="189">
        <v>124</v>
      </c>
      <c r="B131" s="185">
        <v>45282</v>
      </c>
      <c r="C131" s="186">
        <v>27963</v>
      </c>
      <c r="D131" s="186" t="s">
        <v>236</v>
      </c>
      <c r="E131" s="187" t="s">
        <v>239</v>
      </c>
      <c r="F131" s="191">
        <v>3000</v>
      </c>
    </row>
    <row r="132" spans="1:6" ht="18" customHeight="1">
      <c r="A132" s="189">
        <v>125</v>
      </c>
      <c r="B132" s="185">
        <v>45282</v>
      </c>
      <c r="C132" s="186">
        <v>27962</v>
      </c>
      <c r="D132" s="186" t="s">
        <v>236</v>
      </c>
      <c r="E132" s="187" t="s">
        <v>239</v>
      </c>
      <c r="F132" s="191">
        <v>2011</v>
      </c>
    </row>
    <row r="133" spans="1:6" ht="18" customHeight="1">
      <c r="A133" s="189">
        <v>126</v>
      </c>
      <c r="B133" s="185">
        <v>45282</v>
      </c>
      <c r="C133" s="186">
        <v>27961</v>
      </c>
      <c r="D133" s="186" t="s">
        <v>236</v>
      </c>
      <c r="E133" s="187" t="s">
        <v>239</v>
      </c>
      <c r="F133" s="191">
        <v>1000</v>
      </c>
    </row>
    <row r="134" spans="1:6" ht="18" customHeight="1">
      <c r="A134" s="189">
        <v>127</v>
      </c>
      <c r="B134" s="185">
        <v>45282</v>
      </c>
      <c r="C134" s="186">
        <v>27960</v>
      </c>
      <c r="D134" s="186" t="s">
        <v>236</v>
      </c>
      <c r="E134" s="187" t="s">
        <v>239</v>
      </c>
      <c r="F134" s="191">
        <v>1750</v>
      </c>
    </row>
    <row r="135" spans="1:6" ht="18" customHeight="1">
      <c r="A135" s="189">
        <v>128</v>
      </c>
      <c r="B135" s="185">
        <v>45282</v>
      </c>
      <c r="C135" s="186">
        <v>27959</v>
      </c>
      <c r="D135" s="186" t="s">
        <v>234</v>
      </c>
      <c r="E135" s="187" t="s">
        <v>239</v>
      </c>
      <c r="F135" s="191">
        <v>7500</v>
      </c>
    </row>
    <row r="136" spans="1:6" ht="18" customHeight="1">
      <c r="A136" s="189">
        <v>129</v>
      </c>
      <c r="B136" s="185">
        <v>45282</v>
      </c>
      <c r="C136" s="186">
        <v>27946</v>
      </c>
      <c r="D136" s="186" t="s">
        <v>236</v>
      </c>
      <c r="E136" s="187" t="s">
        <v>240</v>
      </c>
      <c r="F136" s="191">
        <v>1845.52</v>
      </c>
    </row>
    <row r="137" spans="1:6" ht="18" customHeight="1">
      <c r="A137" s="189">
        <v>130</v>
      </c>
      <c r="B137" s="185">
        <v>45282</v>
      </c>
      <c r="C137" s="186">
        <v>27944</v>
      </c>
      <c r="D137" s="186" t="s">
        <v>236</v>
      </c>
      <c r="E137" s="187" t="s">
        <v>239</v>
      </c>
      <c r="F137" s="191">
        <v>1500</v>
      </c>
    </row>
    <row r="138" spans="1:6" ht="18" customHeight="1">
      <c r="A138" s="189">
        <v>131</v>
      </c>
      <c r="B138" s="185">
        <v>45282</v>
      </c>
      <c r="C138" s="186">
        <v>27942</v>
      </c>
      <c r="D138" s="186" t="s">
        <v>236</v>
      </c>
      <c r="E138" s="187" t="s">
        <v>239</v>
      </c>
      <c r="F138" s="191">
        <v>2850</v>
      </c>
    </row>
    <row r="139" spans="1:6" ht="18" customHeight="1">
      <c r="A139" s="189">
        <v>132</v>
      </c>
      <c r="B139" s="185">
        <v>45282</v>
      </c>
      <c r="C139" s="186">
        <v>27940</v>
      </c>
      <c r="D139" s="186" t="s">
        <v>234</v>
      </c>
      <c r="E139" s="187" t="s">
        <v>239</v>
      </c>
      <c r="F139" s="191">
        <v>2000</v>
      </c>
    </row>
    <row r="140" spans="1:6" ht="18" customHeight="1">
      <c r="A140" s="189">
        <v>133</v>
      </c>
      <c r="B140" s="185">
        <v>45282</v>
      </c>
      <c r="C140" s="186">
        <v>27938</v>
      </c>
      <c r="D140" s="186" t="s">
        <v>234</v>
      </c>
      <c r="E140" s="187" t="s">
        <v>239</v>
      </c>
      <c r="F140" s="191">
        <v>7440.04</v>
      </c>
    </row>
    <row r="141" spans="1:6" ht="18" customHeight="1">
      <c r="A141" s="189">
        <v>134</v>
      </c>
      <c r="B141" s="185">
        <v>45282</v>
      </c>
      <c r="C141" s="186">
        <v>27937</v>
      </c>
      <c r="D141" s="186" t="s">
        <v>236</v>
      </c>
      <c r="E141" s="187" t="s">
        <v>240</v>
      </c>
      <c r="F141" s="191">
        <v>3633.92</v>
      </c>
    </row>
    <row r="142" spans="1:6" ht="18" customHeight="1" thickBot="1">
      <c r="A142" s="199"/>
      <c r="B142" s="200"/>
      <c r="C142" s="201"/>
      <c r="D142" s="201"/>
      <c r="E142" s="202"/>
      <c r="F142" s="203"/>
    </row>
    <row r="143" spans="1:6" ht="18" customHeight="1" thickBot="1">
      <c r="A143" s="204"/>
      <c r="B143" s="205"/>
      <c r="C143" s="206"/>
      <c r="D143" s="207"/>
      <c r="E143" s="207" t="s">
        <v>5</v>
      </c>
      <c r="F143" s="208">
        <f>SUM(F8:F142)</f>
        <v>5280847.55</v>
      </c>
    </row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80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80"/>
    </row>
    <row r="253" ht="18" customHeight="1">
      <c r="I253" s="180"/>
    </row>
    <row r="254" ht="18" customHeight="1">
      <c r="I254" s="180"/>
    </row>
    <row r="255" ht="18" customHeight="1">
      <c r="I255" s="180"/>
    </row>
    <row r="256" ht="18" customHeight="1">
      <c r="I256" s="180"/>
    </row>
    <row r="257" ht="18" customHeight="1">
      <c r="I257" s="180"/>
    </row>
    <row r="258" ht="18" customHeight="1">
      <c r="I258" s="180"/>
    </row>
    <row r="259" ht="18" customHeight="1">
      <c r="I259" s="180"/>
    </row>
    <row r="260" ht="18" customHeight="1">
      <c r="I260" s="180"/>
    </row>
    <row r="261" ht="18" customHeight="1">
      <c r="I261" s="180"/>
    </row>
    <row r="262" ht="18" customHeight="1">
      <c r="I262" s="180"/>
    </row>
    <row r="263" ht="18" customHeight="1">
      <c r="I263" s="180"/>
    </row>
    <row r="264" ht="18" customHeight="1">
      <c r="I264" s="180"/>
    </row>
    <row r="265" ht="18" customHeight="1">
      <c r="I265" s="180"/>
    </row>
    <row r="266" ht="18" customHeight="1">
      <c r="I266" s="180"/>
    </row>
    <row r="267" ht="18" customHeight="1">
      <c r="I267" s="180"/>
    </row>
    <row r="268" ht="18" customHeight="1">
      <c r="I268" s="180"/>
    </row>
    <row r="269" ht="18" customHeight="1">
      <c r="I269" s="180"/>
    </row>
    <row r="270" ht="18" customHeight="1">
      <c r="I270" s="180"/>
    </row>
    <row r="271" ht="18" customHeight="1">
      <c r="I271" s="180"/>
    </row>
    <row r="272" ht="18" customHeight="1">
      <c r="I272" s="180"/>
    </row>
    <row r="273" ht="18" customHeight="1">
      <c r="I273" s="180"/>
    </row>
    <row r="274" ht="18" customHeight="1">
      <c r="I274" s="180"/>
    </row>
    <row r="275" ht="18" customHeight="1">
      <c r="I275" s="180"/>
    </row>
    <row r="276" ht="18" customHeight="1">
      <c r="I276" s="180"/>
    </row>
    <row r="277" ht="18" customHeight="1">
      <c r="I277" s="180"/>
    </row>
    <row r="278" ht="18" customHeight="1">
      <c r="I278" s="180"/>
    </row>
    <row r="279" ht="18" customHeight="1">
      <c r="I279" s="180"/>
    </row>
    <row r="280" ht="18" customHeight="1">
      <c r="I280" s="180"/>
    </row>
    <row r="281" ht="18" customHeight="1">
      <c r="I281" s="180"/>
    </row>
    <row r="282" ht="18" customHeight="1">
      <c r="I282" s="180"/>
    </row>
    <row r="283" ht="18" customHeight="1">
      <c r="I283" s="180"/>
    </row>
    <row r="284" ht="18" customHeight="1">
      <c r="I284" s="180"/>
    </row>
    <row r="285" ht="18" customHeight="1">
      <c r="I285" s="180"/>
    </row>
    <row r="286" ht="18" customHeight="1">
      <c r="I286" s="180"/>
    </row>
    <row r="287" ht="18" customHeight="1">
      <c r="I287" s="180"/>
    </row>
    <row r="288" ht="18" customHeight="1">
      <c r="I288" s="180"/>
    </row>
    <row r="289" ht="18" customHeight="1">
      <c r="I289" s="180"/>
    </row>
    <row r="290" ht="18" customHeight="1">
      <c r="I290" s="180"/>
    </row>
    <row r="291" ht="18" customHeight="1">
      <c r="I291" s="180"/>
    </row>
    <row r="292" ht="18" customHeight="1">
      <c r="I292" s="180"/>
    </row>
    <row r="293" ht="18" customHeight="1">
      <c r="I293" s="180"/>
    </row>
    <row r="294" ht="18" customHeight="1">
      <c r="I294" s="180"/>
    </row>
    <row r="295" ht="18" customHeight="1">
      <c r="I295" s="180"/>
    </row>
    <row r="296" ht="18" customHeight="1">
      <c r="I296" s="180"/>
    </row>
    <row r="297" ht="18" customHeight="1">
      <c r="I297" s="180"/>
    </row>
    <row r="298" ht="18" customHeight="1">
      <c r="I298" s="180"/>
    </row>
    <row r="299" ht="18" customHeight="1">
      <c r="I299" s="180"/>
    </row>
    <row r="300" ht="18" customHeight="1">
      <c r="I300" s="180"/>
    </row>
    <row r="301" ht="18" customHeight="1">
      <c r="I301" s="180"/>
    </row>
    <row r="302" ht="18" customHeight="1">
      <c r="I302" s="180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8" sqref="D18"/>
    </sheetView>
  </sheetViews>
  <sheetFormatPr defaultColWidth="10.421875" defaultRowHeight="12.75"/>
  <cols>
    <col min="1" max="1" width="9.421875" style="49" customWidth="1"/>
    <col min="2" max="2" width="17.28125" style="49" customWidth="1"/>
    <col min="3" max="3" width="14.7109375" style="49" customWidth="1"/>
    <col min="4" max="4" width="24.7109375" style="49" customWidth="1"/>
    <col min="5" max="5" width="39.421875" style="49" customWidth="1"/>
    <col min="6" max="6" width="15.00390625" style="49" customWidth="1"/>
    <col min="7" max="16384" width="10.421875" style="49" customWidth="1"/>
  </cols>
  <sheetData>
    <row r="1" spans="1:6" ht="12.75">
      <c r="A1" s="7" t="s">
        <v>30</v>
      </c>
      <c r="B1" s="48"/>
      <c r="C1" s="5"/>
      <c r="D1" s="5"/>
      <c r="E1" s="48"/>
      <c r="F1" s="48"/>
    </row>
    <row r="2" spans="2:6" ht="12.75">
      <c r="B2" s="48"/>
      <c r="C2" s="48"/>
      <c r="D2" s="48"/>
      <c r="E2" s="48"/>
      <c r="F2" s="48"/>
    </row>
    <row r="3" spans="1:6" ht="12.75">
      <c r="A3" s="7" t="s">
        <v>18</v>
      </c>
      <c r="B3" s="5"/>
      <c r="C3" s="48"/>
      <c r="D3" s="5"/>
      <c r="E3" s="50"/>
      <c r="F3" s="48"/>
    </row>
    <row r="4" spans="1:6" ht="12.75">
      <c r="A4" s="7" t="s">
        <v>23</v>
      </c>
      <c r="B4" s="5"/>
      <c r="C4" s="48"/>
      <c r="D4" s="5"/>
      <c r="E4" s="48"/>
      <c r="F4" s="5"/>
    </row>
    <row r="5" spans="1:6" ht="12.75">
      <c r="A5" s="48"/>
      <c r="B5" s="5"/>
      <c r="C5" s="48"/>
      <c r="D5" s="48"/>
      <c r="E5" s="48"/>
      <c r="F5" s="48"/>
    </row>
    <row r="6" spans="1:6" ht="12.75">
      <c r="A6" s="48"/>
      <c r="B6" s="6"/>
      <c r="C6" s="18" t="s">
        <v>25</v>
      </c>
      <c r="D6" s="21" t="str">
        <f>personal!E6</f>
        <v>18-22 decembrie 2023</v>
      </c>
      <c r="E6" s="48"/>
      <c r="F6" s="48"/>
    </row>
    <row r="7" spans="1:6" ht="13.5" thickBot="1">
      <c r="A7" s="48"/>
      <c r="B7" s="48"/>
      <c r="C7" s="48"/>
      <c r="D7" s="48"/>
      <c r="E7" s="48"/>
      <c r="F7" s="48"/>
    </row>
    <row r="8" spans="1:6" ht="51.75" thickBot="1">
      <c r="A8" s="36" t="s">
        <v>7</v>
      </c>
      <c r="B8" s="37" t="s">
        <v>8</v>
      </c>
      <c r="C8" s="38" t="s">
        <v>9</v>
      </c>
      <c r="D8" s="37" t="s">
        <v>20</v>
      </c>
      <c r="E8" s="37" t="s">
        <v>21</v>
      </c>
      <c r="F8" s="42" t="s">
        <v>22</v>
      </c>
    </row>
    <row r="9" spans="1:6" ht="12.75">
      <c r="A9" s="209">
        <v>1</v>
      </c>
      <c r="B9" s="210" t="s">
        <v>46</v>
      </c>
      <c r="C9" s="210">
        <v>1301</v>
      </c>
      <c r="D9" s="211" t="s">
        <v>234</v>
      </c>
      <c r="E9" s="212" t="s">
        <v>235</v>
      </c>
      <c r="F9" s="213">
        <v>71926.57</v>
      </c>
    </row>
    <row r="10" spans="1:6" ht="12.75">
      <c r="A10" s="209">
        <v>2</v>
      </c>
      <c r="B10" s="210" t="s">
        <v>39</v>
      </c>
      <c r="C10" s="210">
        <v>27848</v>
      </c>
      <c r="D10" s="211" t="s">
        <v>236</v>
      </c>
      <c r="E10" s="212" t="s">
        <v>237</v>
      </c>
      <c r="F10" s="213">
        <v>14910.6</v>
      </c>
    </row>
    <row r="11" spans="1:6" ht="12.75">
      <c r="A11" s="209">
        <v>3</v>
      </c>
      <c r="B11" s="210" t="s">
        <v>33</v>
      </c>
      <c r="C11" s="210">
        <v>27950</v>
      </c>
      <c r="D11" s="210" t="s">
        <v>234</v>
      </c>
      <c r="E11" s="212" t="s">
        <v>238</v>
      </c>
      <c r="F11" s="213">
        <v>10688.48</v>
      </c>
    </row>
    <row r="12" spans="1:6" ht="13.5" thickBot="1">
      <c r="A12" s="214"/>
      <c r="B12" s="215"/>
      <c r="C12" s="216"/>
      <c r="D12" s="216"/>
      <c r="E12" s="217"/>
      <c r="F12" s="218"/>
    </row>
    <row r="13" spans="1:6" ht="13.5" thickBot="1">
      <c r="A13" s="219" t="s">
        <v>5</v>
      </c>
      <c r="B13" s="220"/>
      <c r="C13" s="220"/>
      <c r="D13" s="220"/>
      <c r="E13" s="220"/>
      <c r="F13" s="221">
        <f>SUM(F9:F12)</f>
        <v>97525.65000000001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B17" sqref="B17"/>
    </sheetView>
  </sheetViews>
  <sheetFormatPr defaultColWidth="10.421875" defaultRowHeight="12.75"/>
  <cols>
    <col min="1" max="1" width="9.421875" style="49" customWidth="1"/>
    <col min="2" max="2" width="17.28125" style="49" customWidth="1"/>
    <col min="3" max="3" width="22.7109375" style="49" customWidth="1"/>
    <col min="4" max="4" width="24.7109375" style="49" customWidth="1"/>
    <col min="5" max="5" width="39.421875" style="49" customWidth="1"/>
    <col min="6" max="6" width="15.00390625" style="49" customWidth="1"/>
    <col min="7" max="16384" width="10.421875" style="49" customWidth="1"/>
  </cols>
  <sheetData>
    <row r="1" spans="1:6" ht="12.75">
      <c r="A1" s="7" t="s">
        <v>30</v>
      </c>
      <c r="B1" s="48"/>
      <c r="C1" s="5"/>
      <c r="D1" s="5"/>
      <c r="E1" s="48"/>
      <c r="F1" s="48"/>
    </row>
    <row r="2" spans="2:6" ht="12.75">
      <c r="B2" s="48"/>
      <c r="C2" s="48"/>
      <c r="D2" s="48"/>
      <c r="E2" s="48"/>
      <c r="F2" s="48"/>
    </row>
    <row r="3" spans="1:6" ht="12.75">
      <c r="A3" s="7" t="s">
        <v>18</v>
      </c>
      <c r="B3" s="5"/>
      <c r="C3" s="48"/>
      <c r="D3" s="5"/>
      <c r="E3" s="50"/>
      <c r="F3" s="48"/>
    </row>
    <row r="4" spans="1:6" ht="12.75">
      <c r="A4" s="7" t="s">
        <v>32</v>
      </c>
      <c r="B4" s="5"/>
      <c r="C4" s="48"/>
      <c r="D4" s="5"/>
      <c r="E4" s="48"/>
      <c r="F4" s="5"/>
    </row>
    <row r="5" spans="1:6" ht="12.75">
      <c r="A5" s="48"/>
      <c r="B5" s="5"/>
      <c r="C5" s="48"/>
      <c r="D5" s="48"/>
      <c r="E5" s="48"/>
      <c r="F5" s="48"/>
    </row>
    <row r="6" spans="1:6" ht="12.75">
      <c r="A6" s="48"/>
      <c r="B6" s="6"/>
      <c r="C6" s="18" t="s">
        <v>25</v>
      </c>
      <c r="D6" s="51" t="str">
        <f>personal!E6</f>
        <v>18-22 decembrie 2023</v>
      </c>
      <c r="E6" s="48"/>
      <c r="F6" s="48"/>
    </row>
    <row r="7" spans="1:6" ht="13.5" thickBot="1">
      <c r="A7" s="48"/>
      <c r="B7" s="48"/>
      <c r="C7" s="48"/>
      <c r="D7" s="48"/>
      <c r="E7" s="48"/>
      <c r="F7" s="48"/>
    </row>
    <row r="8" spans="1:6" ht="51.75" thickBot="1">
      <c r="A8" s="36" t="s">
        <v>7</v>
      </c>
      <c r="B8" s="37" t="s">
        <v>8</v>
      </c>
      <c r="C8" s="38" t="s">
        <v>9</v>
      </c>
      <c r="D8" s="37" t="s">
        <v>20</v>
      </c>
      <c r="E8" s="37" t="s">
        <v>21</v>
      </c>
      <c r="F8" s="42" t="s">
        <v>22</v>
      </c>
    </row>
    <row r="9" spans="1:6" ht="38.25">
      <c r="A9" s="52" t="s">
        <v>37</v>
      </c>
      <c r="B9" s="222" t="s">
        <v>33</v>
      </c>
      <c r="C9" s="222" t="s">
        <v>34</v>
      </c>
      <c r="D9" s="223" t="s">
        <v>35</v>
      </c>
      <c r="E9" s="224" t="s">
        <v>36</v>
      </c>
      <c r="F9" s="225">
        <v>1781.86</v>
      </c>
    </row>
    <row r="10" spans="1:6" ht="13.5" thickBot="1">
      <c r="A10" s="39"/>
      <c r="B10" s="40"/>
      <c r="C10" s="41"/>
      <c r="D10" s="40"/>
      <c r="E10" s="40"/>
      <c r="F10" s="43"/>
    </row>
    <row r="11" spans="1:256" s="56" customFormat="1" ht="21.75" customHeight="1" thickBot="1">
      <c r="A11" s="53" t="s">
        <v>5</v>
      </c>
      <c r="B11" s="54"/>
      <c r="C11" s="54"/>
      <c r="D11" s="54"/>
      <c r="E11" s="54"/>
      <c r="F11" s="55">
        <f>SUM(F9:F10)</f>
        <v>1781.86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2023-12-28T09:48:25Z</cp:lastPrinted>
  <dcterms:created xsi:type="dcterms:W3CDTF">2016-01-19T13:06:09Z</dcterms:created>
  <dcterms:modified xsi:type="dcterms:W3CDTF">2023-12-28T09:49:02Z</dcterms:modified>
  <cp:category/>
  <cp:version/>
  <cp:contentType/>
  <cp:contentStatus/>
</cp:coreProperties>
</file>