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nrr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<sst xmlns="http://schemas.openxmlformats.org/spreadsheetml/2006/main" count="339" uniqueCount="144">
  <si>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</si>
  <si>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</si>
  <si>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</si>
  <si>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</si>
  <si>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</si>
  <si>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</si>
  <si>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</si>
  <si>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</si>
  <si>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</si>
  <si>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</si>
  <si>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</si>
  <si>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</si>
  <si>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</si>
  <si>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</si>
  <si>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</si>
  <si>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</si>
  <si>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</si>
  <si>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</si>
  <si>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</si>
  <si>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</si>
  <si>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</si>
  <si>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</si>
  <si>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</si>
  <si>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</si>
  <si>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</si>
  <si>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</si>
  <si>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</si>
  <si>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</si>
  <si>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</si>
  <si>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>TITLUL 60 "PROIECTE CU FINANŢARE DIN PNRR</t>
  </si>
  <si>
    <t xml:space="preserve">perioada </t>
  </si>
  <si>
    <t>Furnizor/Beneficiar suma</t>
  </si>
  <si>
    <t>23.01.2024</t>
  </si>
  <si>
    <t>BIROU EXPERTIZE</t>
  </si>
  <si>
    <t>onorariu expert dosar 8834/212/2018</t>
  </si>
  <si>
    <t>25.01.2024</t>
  </si>
  <si>
    <t>onorariu expert dosar 1834/273/2021</t>
  </si>
  <si>
    <t>26.01.2024</t>
  </si>
  <si>
    <t>onorariu expert dosar 4258/200/2023</t>
  </si>
  <si>
    <t>onorariu expert dosar 9157/300/2023</t>
  </si>
  <si>
    <t>22.01.2024</t>
  </si>
  <si>
    <t>PERSOANA JURIDICA</t>
  </si>
  <si>
    <t>poprire DE 671/2023</t>
  </si>
  <si>
    <t>PERSOANA FIZICA</t>
  </si>
  <si>
    <t>despagubire CEDO</t>
  </si>
  <si>
    <t>cheltuieli judecata</t>
  </si>
  <si>
    <t>BUGET DE STAT</t>
  </si>
  <si>
    <t>cheltuieli judiciare</t>
  </si>
  <si>
    <t>cheltuieli judecata CEDO</t>
  </si>
  <si>
    <t>onorariu curator</t>
  </si>
  <si>
    <t>Clasificatie bugetara</t>
  </si>
  <si>
    <t xml:space="preserve">SUMA 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</si>
  <si>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</si>
  <si>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</si>
  <si>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</si>
  <si>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</si>
  <si>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</si>
  <si>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</si>
  <si>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</si>
  <si>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</si>
  <si>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</si>
  <si>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</si>
  <si>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</si>
  <si>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</si>
  <si>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</si>
  <si>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</si>
  <si>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</si>
  <si>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</si>
  <si>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</si>
  <si>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</si>
  <si>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</si>
  <si>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</si>
  <si>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</si>
  <si>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</si>
  <si>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</si>
  <si>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</si>
  <si>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</si>
  <si>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</si>
  <si>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22,01,2024</t>
  </si>
  <si>
    <t xml:space="preserve">qeast software </t>
  </si>
  <si>
    <t>servicii</t>
  </si>
  <si>
    <t>eta2u</t>
  </si>
  <si>
    <t>nesty auto service</t>
  </si>
  <si>
    <t>biamar impex comserv</t>
  </si>
  <si>
    <t>clean prest activ</t>
  </si>
  <si>
    <t>xerox romania echipamente</t>
  </si>
  <si>
    <t>reparatii</t>
  </si>
  <si>
    <t>pf</t>
  </si>
  <si>
    <t>decont transport</t>
  </si>
  <si>
    <t>olimpic international</t>
  </si>
  <si>
    <t>bilet avion</t>
  </si>
  <si>
    <t>23,01,2024</t>
  </si>
  <si>
    <t>dgrfp</t>
  </si>
  <si>
    <t>en el</t>
  </si>
  <si>
    <t>termoenergetica</t>
  </si>
  <si>
    <t>en termica</t>
  </si>
  <si>
    <t>apa rece</t>
  </si>
  <si>
    <t>apa nova</t>
  </si>
  <si>
    <t>servicii telecomunicatii</t>
  </si>
  <si>
    <t>syntek energy active</t>
  </si>
  <si>
    <t>beia consult international</t>
  </si>
  <si>
    <t>coral clean</t>
  </si>
  <si>
    <t>fanplace it</t>
  </si>
  <si>
    <t>obiecte inventar</t>
  </si>
  <si>
    <t>travel time</t>
  </si>
  <si>
    <t>tmau</t>
  </si>
  <si>
    <t>25,01,2024</t>
  </si>
  <si>
    <t>mmap</t>
  </si>
  <si>
    <t>rcs&amp;rds</t>
  </si>
  <si>
    <t>servicii cablu</t>
  </si>
  <si>
    <t>penta doc</t>
  </si>
  <si>
    <t>servicii legatorie</t>
  </si>
  <si>
    <t>tarom</t>
  </si>
  <si>
    <t>chirie</t>
  </si>
  <si>
    <t>26,01,2024</t>
  </si>
  <si>
    <t>dgrfp iasi</t>
  </si>
  <si>
    <t>furnituri birou</t>
  </si>
  <si>
    <t>dgrfp brasov</t>
  </si>
  <si>
    <t>salubritate</t>
  </si>
  <si>
    <t>dgrfp bucuresti</t>
  </si>
  <si>
    <t>servicii postale</t>
  </si>
  <si>
    <t>gts telecom</t>
  </si>
  <si>
    <t>servicii curatenie</t>
  </si>
  <si>
    <t>servicii lift</t>
  </si>
  <si>
    <t>total</t>
  </si>
  <si>
    <t>16.01.2024</t>
  </si>
  <si>
    <t>OP 905</t>
  </si>
  <si>
    <t>ACHIZITIE PRESTARE SERVICII DE DEZVOLTARE SOFTWARE PENTRU IMPLEMENTAREA IN COMUN A SISTEMELOR NCTS5 - RO SI AES - RO -  PROIECT PNRR R2 - 60.01.00</t>
  </si>
  <si>
    <t>SOFTWARE IMAGINATION VISION</t>
  </si>
  <si>
    <t>OP 906</t>
  </si>
  <si>
    <t>ACHIZITIE PRESTARE SERVICII DE DEZVOLTARE SOFTWARE PENTRU IMPLEMENTAREA IN COMUN A SISTEMELOR NCTS5 - RO SI AES - RO - PROIECT PNRR R2 - 60.03.00</t>
  </si>
  <si>
    <t>17.01.2024</t>
  </si>
  <si>
    <t>OP 968</t>
  </si>
  <si>
    <t>ACHIZITIE SERVICII DE DEZVOLTARE SOFTWARE PENTRU REPROIECTAREA SI OPTIMIZAREA SISTEMULUI INFORMATIC VIES - RO - PROIECT PNRR R1 - 60.01.00</t>
  </si>
  <si>
    <t>KONTRON SERVICES ROMANIA</t>
  </si>
  <si>
    <t>OP 969</t>
  </si>
  <si>
    <t>ACHIZITIE SERVICII DE DEZVOLTARE SOFTWARE PENTRU REPROIECTAREA SI OPTIMIZAREA SISTEMULUI INFORMATIC VIES - RO - PROIECT PNRR R1 - 60.03.00</t>
  </si>
  <si>
    <t>OP 1208</t>
  </si>
  <si>
    <t>ACHIZITIE SOLUTIE CENTRALIZARE EMAIL CONFORM CONTRACT FURNIZARE INFRASTRUCTURA HARDWARE-SOFTWARE DEDICATA LOT 1 - PROIECT PNRR R1 - 60.01.00</t>
  </si>
  <si>
    <t>METAMINDS</t>
  </si>
  <si>
    <t>OP 1209</t>
  </si>
  <si>
    <t>ACHIZITIE SOLUTIE CENTRALIZARE EMAIL CONFORM CONTRACT FURNIZARE INFRASTRUCTURA HARDWARE-SOFTWARE DEDICATA LOT 1 - PROIECT PNRR R1 - 60.03.00</t>
  </si>
  <si>
    <t>22-26 ianuarie 2024</t>
  </si>
  <si>
    <t>cheltuieli fotocopiere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</si>
</sst>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4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70" fontId="0" fillId="0" borderId="16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20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14" fontId="1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19" fillId="0" borderId="2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3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19" fillId="0" borderId="36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 horizontal="right"/>
    </xf>
    <xf numFmtId="0" fontId="19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170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164" fontId="0" fillId="0" borderId="32" xfId="42" applyFont="1" applyFill="1" applyBorder="1" applyAlignment="1" applyProtection="1">
      <alignment horizontal="center" vertical="center"/>
      <protection/>
    </xf>
    <xf numFmtId="164" fontId="0" fillId="0" borderId="24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right"/>
    </xf>
    <xf numFmtId="164" fontId="19" fillId="0" borderId="49" xfId="0" applyNumberFormat="1" applyFont="1" applyBorder="1" applyAlignment="1">
      <alignment/>
    </xf>
    <xf numFmtId="0" fontId="14" fillId="0" borderId="50" xfId="57" applyFont="1" applyBorder="1" applyAlignment="1">
      <alignment horizontal="center"/>
      <protection/>
    </xf>
    <xf numFmtId="2" fontId="0" fillId="0" borderId="50" xfId="0" applyNumberFormat="1" applyFont="1" applyBorder="1" applyAlignment="1">
      <alignment vertical="center" wrapText="1"/>
    </xf>
    <xf numFmtId="0" fontId="0" fillId="0" borderId="50" xfId="57" applyFont="1" applyBorder="1" applyAlignment="1">
      <alignment horizontal="center" wrapText="1"/>
      <protection/>
    </xf>
    <xf numFmtId="0" fontId="24" fillId="0" borderId="50" xfId="0" applyFont="1" applyBorder="1" applyAlignment="1">
      <alignment horizontal="center"/>
    </xf>
    <xf numFmtId="2" fontId="24" fillId="0" borderId="50" xfId="0" applyNumberFormat="1" applyFont="1" applyBorder="1" applyAlignment="1">
      <alignment vertical="center" wrapText="1"/>
    </xf>
    <xf numFmtId="0" fontId="24" fillId="0" borderId="50" xfId="0" applyFont="1" applyBorder="1" applyAlignment="1">
      <alignment horizontal="center" wrapText="1"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68" fontId="0" fillId="0" borderId="51" xfId="57" applyNumberFormat="1" applyFont="1" applyBorder="1" applyAlignment="1">
      <alignment horizontal="center"/>
      <protection/>
    </xf>
    <xf numFmtId="4" fontId="14" fillId="0" borderId="52" xfId="57" applyNumberFormat="1" applyFont="1" applyBorder="1" applyAlignment="1">
      <alignment horizontal="right"/>
      <protection/>
    </xf>
    <xf numFmtId="168" fontId="24" fillId="0" borderId="51" xfId="0" applyNumberFormat="1" applyFont="1" applyBorder="1" applyAlignment="1">
      <alignment horizontal="center"/>
    </xf>
    <xf numFmtId="4" fontId="24" fillId="0" borderId="52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14" fontId="25" fillId="25" borderId="50" xfId="0" applyNumberFormat="1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left" vertical="center" wrapText="1"/>
    </xf>
    <xf numFmtId="0" fontId="25" fillId="25" borderId="50" xfId="0" applyFont="1" applyFill="1" applyBorder="1" applyAlignment="1">
      <alignment horizontal="center" wrapText="1"/>
    </xf>
    <xf numFmtId="43" fontId="25" fillId="25" borderId="52" xfId="0" applyNumberFormat="1" applyFont="1" applyFill="1" applyBorder="1" applyAlignment="1">
      <alignment horizontal="right" vertical="center" wrapText="1"/>
    </xf>
    <xf numFmtId="0" fontId="0" fillId="0" borderId="5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14" fontId="25" fillId="25" borderId="15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43" fontId="25" fillId="25" borderId="13" xfId="0" applyNumberFormat="1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7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7" fillId="25" borderId="11" xfId="0" applyFont="1" applyFill="1" applyBorder="1" applyAlignment="1">
      <alignment horizontal="center" vertical="center" wrapText="1"/>
    </xf>
    <xf numFmtId="43" fontId="27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54" xfId="62" applyFont="1" applyFill="1" applyBorder="1" applyAlignment="1">
      <alignment horizontal="center"/>
      <protection/>
    </xf>
    <xf numFmtId="0" fontId="28" fillId="0" borderId="53" xfId="0" applyFont="1" applyBorder="1" applyAlignment="1">
      <alignment horizontal="center"/>
    </xf>
    <xf numFmtId="0" fontId="28" fillId="0" borderId="53" xfId="0" applyFont="1" applyBorder="1" applyAlignment="1">
      <alignment horizontal="justify"/>
    </xf>
    <xf numFmtId="169" fontId="28" fillId="0" borderId="35" xfId="0" applyNumberFormat="1" applyFont="1" applyBorder="1" applyAlignment="1">
      <alignment/>
    </xf>
    <xf numFmtId="0" fontId="28" fillId="0" borderId="51" xfId="62" applyFont="1" applyFill="1" applyBorder="1" applyAlignment="1">
      <alignment horizontal="center"/>
      <protection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 horizontal="justify"/>
    </xf>
    <xf numFmtId="169" fontId="28" fillId="0" borderId="5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55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8" fillId="0" borderId="56" xfId="59" applyFont="1" applyFill="1" applyBorder="1" applyAlignment="1">
      <alignment horizontal="center"/>
      <protection/>
    </xf>
    <xf numFmtId="0" fontId="28" fillId="0" borderId="56" xfId="0" applyFont="1" applyBorder="1" applyAlignment="1">
      <alignment horizontal="justify"/>
    </xf>
    <xf numFmtId="169" fontId="24" fillId="0" borderId="57" xfId="0" applyNumberFormat="1" applyFont="1" applyBorder="1" applyAlignment="1">
      <alignment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23</v>
      </c>
      <c r="E6" s="29" t="s">
        <v>142</v>
      </c>
      <c r="F6" s="2"/>
    </row>
    <row r="7" spans="2:4" ht="13.5" thickBot="1">
      <c r="B7" s="1"/>
      <c r="C7" s="1"/>
      <c r="D7" s="1"/>
    </row>
    <row r="8" spans="1:8" ht="25.5" customHeight="1" thickBot="1">
      <c r="A8" s="92" t="s">
        <v>50</v>
      </c>
      <c r="B8" s="93" t="s">
        <v>2</v>
      </c>
      <c r="C8" s="93" t="s">
        <v>3</v>
      </c>
      <c r="D8" s="93" t="s">
        <v>51</v>
      </c>
      <c r="E8" s="94" t="s">
        <v>4</v>
      </c>
      <c r="F8" s="28"/>
      <c r="G8" s="28"/>
      <c r="H8" s="28"/>
    </row>
    <row r="9" spans="1:8" ht="12.75" customHeight="1">
      <c r="A9" s="88" t="s">
        <v>52</v>
      </c>
      <c r="B9" s="89"/>
      <c r="C9" s="89"/>
      <c r="D9" s="90">
        <v>23775299</v>
      </c>
      <c r="E9" s="91"/>
      <c r="F9" s="28"/>
      <c r="G9" s="28"/>
      <c r="H9" s="28"/>
    </row>
    <row r="10" spans="1:8" ht="12.75">
      <c r="A10" s="62" t="s">
        <v>53</v>
      </c>
      <c r="B10" s="95" t="s">
        <v>54</v>
      </c>
      <c r="C10" s="96">
        <v>25</v>
      </c>
      <c r="D10" s="49">
        <v>14957</v>
      </c>
      <c r="E10" s="63"/>
      <c r="F10" s="28"/>
      <c r="G10" s="28"/>
      <c r="H10" s="28"/>
    </row>
    <row r="11" spans="1:8" ht="12.75">
      <c r="A11" s="62"/>
      <c r="B11" s="95"/>
      <c r="C11" s="96"/>
      <c r="D11" s="49"/>
      <c r="E11" s="63"/>
      <c r="F11" s="28"/>
      <c r="G11" s="28"/>
      <c r="H11" s="28"/>
    </row>
    <row r="12" spans="1:8" ht="13.5" thickBot="1">
      <c r="A12" s="64" t="s">
        <v>55</v>
      </c>
      <c r="B12" s="97"/>
      <c r="C12" s="98"/>
      <c r="D12" s="50">
        <f>SUM(D9:D11)</f>
        <v>23790256</v>
      </c>
      <c r="E12" s="65"/>
      <c r="F12" s="28"/>
      <c r="G12" s="28"/>
      <c r="H12" s="28"/>
    </row>
    <row r="13" spans="1:8" ht="12.75">
      <c r="A13" s="66" t="s">
        <v>56</v>
      </c>
      <c r="B13" s="99"/>
      <c r="C13" s="100"/>
      <c r="D13" s="49">
        <v>1881836</v>
      </c>
      <c r="E13" s="67"/>
      <c r="F13" s="28"/>
      <c r="G13" s="28"/>
      <c r="H13" s="28"/>
    </row>
    <row r="14" spans="1:8" ht="12.75">
      <c r="A14" s="68" t="s">
        <v>57</v>
      </c>
      <c r="B14" s="95" t="s">
        <v>54</v>
      </c>
      <c r="C14" s="96"/>
      <c r="D14" s="69"/>
      <c r="E14" s="63"/>
      <c r="F14" s="28"/>
      <c r="G14" s="28"/>
      <c r="H14" s="28"/>
    </row>
    <row r="15" spans="1:8" ht="12.75">
      <c r="A15" s="70"/>
      <c r="B15" s="101"/>
      <c r="C15" s="101"/>
      <c r="D15" s="53"/>
      <c r="E15" s="71"/>
      <c r="F15" s="28"/>
      <c r="G15" s="28"/>
      <c r="H15" s="28"/>
    </row>
    <row r="16" spans="1:8" ht="13.5" thickBot="1">
      <c r="A16" s="64" t="s">
        <v>58</v>
      </c>
      <c r="B16" s="98"/>
      <c r="C16" s="98"/>
      <c r="D16" s="50">
        <f>SUM(D13:D15)</f>
        <v>1881836</v>
      </c>
      <c r="E16" s="65"/>
      <c r="F16" s="28"/>
      <c r="G16" s="28"/>
      <c r="H16" s="28"/>
    </row>
    <row r="17" spans="1:8" ht="12.75">
      <c r="A17" s="72" t="s">
        <v>59</v>
      </c>
      <c r="B17" s="102"/>
      <c r="C17" s="102"/>
      <c r="D17" s="51">
        <v>204329</v>
      </c>
      <c r="E17" s="73"/>
      <c r="F17" s="56"/>
      <c r="G17" s="28"/>
      <c r="H17" s="28"/>
    </row>
    <row r="18" spans="1:8" ht="12.75">
      <c r="A18" s="68" t="s">
        <v>60</v>
      </c>
      <c r="B18" s="95" t="s">
        <v>54</v>
      </c>
      <c r="C18" s="103">
        <v>23</v>
      </c>
      <c r="D18" s="69">
        <v>576</v>
      </c>
      <c r="E18" s="63"/>
      <c r="F18" s="56"/>
      <c r="G18" s="28"/>
      <c r="H18" s="28"/>
    </row>
    <row r="19" spans="1:8" ht="12.75">
      <c r="A19" s="74"/>
      <c r="B19" s="96"/>
      <c r="C19" s="104"/>
      <c r="D19" s="51"/>
      <c r="E19" s="63"/>
      <c r="F19" s="56"/>
      <c r="G19" s="28"/>
      <c r="H19" s="28"/>
    </row>
    <row r="20" spans="1:8" ht="13.5" thickBot="1">
      <c r="A20" s="75" t="s">
        <v>61</v>
      </c>
      <c r="B20" s="105"/>
      <c r="C20" s="105"/>
      <c r="D20" s="50">
        <f>SUM(D17:D19)</f>
        <v>204905</v>
      </c>
      <c r="E20" s="76"/>
      <c r="F20" s="56"/>
      <c r="G20" s="28"/>
      <c r="H20" s="28"/>
    </row>
    <row r="21" spans="1:8" ht="12.75">
      <c r="A21" s="77" t="s">
        <v>62</v>
      </c>
      <c r="B21" s="102"/>
      <c r="C21" s="102"/>
      <c r="D21" s="55">
        <v>75908</v>
      </c>
      <c r="E21" s="78"/>
      <c r="F21" s="56"/>
      <c r="G21" s="28"/>
      <c r="H21" s="28"/>
    </row>
    <row r="22" spans="1:8" ht="12.75">
      <c r="A22" s="79" t="s">
        <v>63</v>
      </c>
      <c r="B22" s="95" t="s">
        <v>54</v>
      </c>
      <c r="C22" s="106"/>
      <c r="D22" s="69"/>
      <c r="E22" s="63"/>
      <c r="F22" s="56"/>
      <c r="G22" s="28"/>
      <c r="H22" s="28"/>
    </row>
    <row r="23" spans="1:8" ht="12" customHeight="1">
      <c r="A23" s="70"/>
      <c r="B23" s="103"/>
      <c r="C23" s="103"/>
      <c r="D23" s="53"/>
      <c r="E23" s="71"/>
      <c r="F23" s="56"/>
      <c r="G23" s="28"/>
      <c r="H23" s="28"/>
    </row>
    <row r="24" spans="1:8" ht="13.5" thickBot="1">
      <c r="A24" s="64" t="s">
        <v>64</v>
      </c>
      <c r="B24" s="105"/>
      <c r="C24" s="105"/>
      <c r="D24" s="50">
        <f>SUM(D21:D23)</f>
        <v>75908</v>
      </c>
      <c r="E24" s="65"/>
      <c r="F24" s="56"/>
      <c r="G24" s="28"/>
      <c r="H24" s="28"/>
    </row>
    <row r="25" spans="1:8" ht="12.75">
      <c r="A25" s="72" t="s">
        <v>65</v>
      </c>
      <c r="B25" s="102"/>
      <c r="C25" s="102"/>
      <c r="D25" s="49">
        <v>138401</v>
      </c>
      <c r="E25" s="73"/>
      <c r="F25" s="56"/>
      <c r="G25" s="28"/>
      <c r="H25" s="28"/>
    </row>
    <row r="26" spans="1:8" ht="12.75">
      <c r="A26" s="80" t="s">
        <v>66</v>
      </c>
      <c r="B26" s="95" t="s">
        <v>54</v>
      </c>
      <c r="C26" s="95"/>
      <c r="D26" s="69"/>
      <c r="E26" s="63"/>
      <c r="F26" s="56"/>
      <c r="G26" s="28"/>
      <c r="H26" s="28"/>
    </row>
    <row r="27" spans="1:8" ht="12.75">
      <c r="A27" s="68"/>
      <c r="B27" s="103"/>
      <c r="C27" s="103"/>
      <c r="D27" s="53"/>
      <c r="E27" s="63"/>
      <c r="F27" s="56"/>
      <c r="G27" s="28"/>
      <c r="H27" s="28"/>
    </row>
    <row r="28" spans="1:8" ht="13.5" thickBot="1">
      <c r="A28" s="64" t="s">
        <v>67</v>
      </c>
      <c r="B28" s="105"/>
      <c r="C28" s="105"/>
      <c r="D28" s="50">
        <f>SUM(D25:D27)</f>
        <v>138401</v>
      </c>
      <c r="E28" s="81"/>
      <c r="F28" s="56"/>
      <c r="G28" s="28"/>
      <c r="H28" s="28"/>
    </row>
    <row r="29" spans="1:8" ht="12.75">
      <c r="A29" s="72" t="s">
        <v>68</v>
      </c>
      <c r="B29" s="102"/>
      <c r="C29" s="102"/>
      <c r="D29" s="57">
        <v>5800</v>
      </c>
      <c r="E29" s="73" t="s">
        <v>69</v>
      </c>
      <c r="F29" s="56"/>
      <c r="G29" s="28"/>
      <c r="H29" s="28"/>
    </row>
    <row r="30" spans="1:8" ht="12.75">
      <c r="A30" s="80" t="s">
        <v>70</v>
      </c>
      <c r="B30" s="95" t="s">
        <v>54</v>
      </c>
      <c r="C30" s="95"/>
      <c r="D30" s="54"/>
      <c r="E30" s="63"/>
      <c r="F30" s="56"/>
      <c r="G30" s="28"/>
      <c r="H30" s="28"/>
    </row>
    <row r="31" spans="1:8" ht="12.75">
      <c r="A31" s="80"/>
      <c r="B31" s="95"/>
      <c r="C31" s="95"/>
      <c r="D31" s="54"/>
      <c r="E31" s="63"/>
      <c r="F31" s="56"/>
      <c r="G31" s="28"/>
      <c r="H31" s="28"/>
    </row>
    <row r="32" spans="1:8" ht="13.5" thickBot="1">
      <c r="A32" s="64" t="s">
        <v>71</v>
      </c>
      <c r="B32" s="105"/>
      <c r="C32" s="105"/>
      <c r="D32" s="50">
        <f>SUM(D29:D31)</f>
        <v>5800</v>
      </c>
      <c r="E32" s="82"/>
      <c r="F32" s="56"/>
      <c r="G32" s="28"/>
      <c r="H32" s="28"/>
    </row>
    <row r="33" spans="1:8" ht="12.75">
      <c r="A33" s="72" t="s">
        <v>72</v>
      </c>
      <c r="B33" s="102"/>
      <c r="C33" s="102"/>
      <c r="D33" s="59">
        <v>577144</v>
      </c>
      <c r="E33" s="83"/>
      <c r="F33" s="56"/>
      <c r="G33" s="28"/>
      <c r="H33" s="28"/>
    </row>
    <row r="34" spans="1:5" ht="12.75">
      <c r="A34" s="84" t="s">
        <v>73</v>
      </c>
      <c r="B34" s="95" t="s">
        <v>54</v>
      </c>
      <c r="C34" s="95">
        <v>25</v>
      </c>
      <c r="D34" s="28">
        <v>337</v>
      </c>
      <c r="E34" s="85"/>
    </row>
    <row r="35" spans="1:5" ht="12.75">
      <c r="A35" s="70"/>
      <c r="B35" s="103"/>
      <c r="C35" s="103"/>
      <c r="D35" s="54"/>
      <c r="E35" s="63"/>
    </row>
    <row r="36" spans="1:5" ht="13.5" thickBot="1">
      <c r="A36" s="64" t="s">
        <v>74</v>
      </c>
      <c r="B36" s="105"/>
      <c r="C36" s="105"/>
      <c r="D36" s="50">
        <f>SUM(D33:D35)</f>
        <v>577481</v>
      </c>
      <c r="E36" s="76"/>
    </row>
    <row r="37" spans="1:5" ht="12.75">
      <c r="A37" s="72" t="s">
        <v>75</v>
      </c>
      <c r="B37" s="102"/>
      <c r="C37" s="102"/>
      <c r="D37" s="60">
        <v>196680</v>
      </c>
      <c r="E37" s="73"/>
    </row>
    <row r="38" spans="1:5" ht="12.75">
      <c r="A38" s="84" t="s">
        <v>76</v>
      </c>
      <c r="B38" s="95" t="s">
        <v>54</v>
      </c>
      <c r="C38" s="95"/>
      <c r="D38" s="69"/>
      <c r="E38" s="63"/>
    </row>
    <row r="39" spans="1:5" ht="13.5" thickBot="1">
      <c r="A39" s="86"/>
      <c r="B39" s="107"/>
      <c r="C39" s="107"/>
      <c r="D39" s="87"/>
      <c r="E39" s="81"/>
    </row>
    <row r="40" spans="1:5" ht="13.5" thickBot="1">
      <c r="A40" s="108" t="s">
        <v>77</v>
      </c>
      <c r="B40" s="109"/>
      <c r="C40" s="109"/>
      <c r="D40" s="110">
        <f>SUM(D37:D39)</f>
        <v>196680</v>
      </c>
      <c r="E40" s="1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4">
      <selection activeCell="N40" sqref="N4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23</v>
      </c>
      <c r="E5" s="29" t="str">
        <f>personal!E6</f>
        <v>22-26 ianuarie 2024</v>
      </c>
    </row>
    <row r="6" ht="13.5" thickBot="1"/>
    <row r="7" spans="1:6" ht="68.25" customHeight="1" thickBot="1">
      <c r="A7" s="17" t="s">
        <v>7</v>
      </c>
      <c r="B7" s="18" t="s">
        <v>8</v>
      </c>
      <c r="C7" s="19" t="s">
        <v>9</v>
      </c>
      <c r="D7" s="18" t="s">
        <v>10</v>
      </c>
      <c r="E7" s="18" t="s">
        <v>4</v>
      </c>
      <c r="F7" s="20" t="s">
        <v>21</v>
      </c>
    </row>
    <row r="8" spans="1:6" ht="12.75">
      <c r="A8" s="117">
        <v>1</v>
      </c>
      <c r="B8" s="112" t="s">
        <v>78</v>
      </c>
      <c r="C8" s="113">
        <v>1116</v>
      </c>
      <c r="D8" s="61" t="s">
        <v>79</v>
      </c>
      <c r="E8" s="61" t="s">
        <v>80</v>
      </c>
      <c r="F8" s="118">
        <v>123148.94</v>
      </c>
    </row>
    <row r="9" spans="1:6" ht="12.75">
      <c r="A9" s="117">
        <f>A8+1</f>
        <v>2</v>
      </c>
      <c r="B9" s="112" t="s">
        <v>78</v>
      </c>
      <c r="C9" s="113">
        <v>1117</v>
      </c>
      <c r="D9" s="61" t="s">
        <v>81</v>
      </c>
      <c r="E9" s="61" t="s">
        <v>80</v>
      </c>
      <c r="F9" s="118">
        <v>578499.65</v>
      </c>
    </row>
    <row r="10" spans="1:6" ht="12.75">
      <c r="A10" s="117">
        <f aca="true" t="shared" si="0" ref="A10:A56">A9+1</f>
        <v>3</v>
      </c>
      <c r="B10" s="112" t="s">
        <v>78</v>
      </c>
      <c r="C10" s="113">
        <v>1118</v>
      </c>
      <c r="D10" s="61" t="s">
        <v>82</v>
      </c>
      <c r="E10" s="61" t="s">
        <v>80</v>
      </c>
      <c r="F10" s="118">
        <v>1237.6</v>
      </c>
    </row>
    <row r="11" spans="1:6" ht="12.75">
      <c r="A11" s="117">
        <f t="shared" si="0"/>
        <v>4</v>
      </c>
      <c r="B11" s="112" t="s">
        <v>78</v>
      </c>
      <c r="C11" s="113">
        <v>1119</v>
      </c>
      <c r="D11" s="61" t="s">
        <v>82</v>
      </c>
      <c r="E11" s="61" t="s">
        <v>80</v>
      </c>
      <c r="F11" s="118">
        <v>464.1</v>
      </c>
    </row>
    <row r="12" spans="1:6" ht="12.75">
      <c r="A12" s="117">
        <f t="shared" si="0"/>
        <v>5</v>
      </c>
      <c r="B12" s="112" t="s">
        <v>78</v>
      </c>
      <c r="C12" s="113">
        <v>1123</v>
      </c>
      <c r="D12" s="61" t="s">
        <v>83</v>
      </c>
      <c r="E12" s="61" t="s">
        <v>80</v>
      </c>
      <c r="F12" s="118">
        <v>19145.91</v>
      </c>
    </row>
    <row r="13" spans="1:6" ht="12.75">
      <c r="A13" s="117">
        <f t="shared" si="0"/>
        <v>6</v>
      </c>
      <c r="B13" s="112" t="s">
        <v>78</v>
      </c>
      <c r="C13" s="113">
        <v>1124</v>
      </c>
      <c r="D13" s="61" t="s">
        <v>84</v>
      </c>
      <c r="E13" s="61" t="s">
        <v>80</v>
      </c>
      <c r="F13" s="118">
        <v>18445</v>
      </c>
    </row>
    <row r="14" spans="1:6" ht="12.75">
      <c r="A14" s="117">
        <f t="shared" si="0"/>
        <v>7</v>
      </c>
      <c r="B14" s="112" t="s">
        <v>78</v>
      </c>
      <c r="C14" s="113">
        <v>1122</v>
      </c>
      <c r="D14" s="61" t="s">
        <v>85</v>
      </c>
      <c r="E14" s="61" t="s">
        <v>80</v>
      </c>
      <c r="F14" s="118">
        <v>12956.47</v>
      </c>
    </row>
    <row r="15" spans="1:6" ht="12.75">
      <c r="A15" s="117">
        <f t="shared" si="0"/>
        <v>8</v>
      </c>
      <c r="B15" s="112" t="s">
        <v>78</v>
      </c>
      <c r="C15" s="113">
        <v>1120</v>
      </c>
      <c r="D15" s="61" t="s">
        <v>82</v>
      </c>
      <c r="E15" s="61" t="s">
        <v>86</v>
      </c>
      <c r="F15" s="118">
        <v>9555.78</v>
      </c>
    </row>
    <row r="16" spans="1:6" ht="12.75">
      <c r="A16" s="117">
        <f t="shared" si="0"/>
        <v>9</v>
      </c>
      <c r="B16" s="112" t="s">
        <v>78</v>
      </c>
      <c r="C16" s="113">
        <v>1121</v>
      </c>
      <c r="D16" s="61" t="s">
        <v>87</v>
      </c>
      <c r="E16" s="61" t="s">
        <v>88</v>
      </c>
      <c r="F16" s="118">
        <v>28.5</v>
      </c>
    </row>
    <row r="17" spans="1:6" ht="12.75">
      <c r="A17" s="117">
        <f t="shared" si="0"/>
        <v>10</v>
      </c>
      <c r="B17" s="112" t="s">
        <v>78</v>
      </c>
      <c r="C17" s="113">
        <v>1125</v>
      </c>
      <c r="D17" s="61" t="s">
        <v>87</v>
      </c>
      <c r="E17" s="61" t="s">
        <v>88</v>
      </c>
      <c r="F17" s="118">
        <v>424.66</v>
      </c>
    </row>
    <row r="18" spans="1:6" ht="12.75">
      <c r="A18" s="117">
        <f t="shared" si="0"/>
        <v>11</v>
      </c>
      <c r="B18" s="112" t="s">
        <v>78</v>
      </c>
      <c r="C18" s="113">
        <v>1115</v>
      </c>
      <c r="D18" s="61" t="s">
        <v>89</v>
      </c>
      <c r="E18" s="61" t="s">
        <v>90</v>
      </c>
      <c r="F18" s="118">
        <v>11786.01</v>
      </c>
    </row>
    <row r="19" spans="1:6" ht="12.75">
      <c r="A19" s="117">
        <f t="shared" si="0"/>
        <v>12</v>
      </c>
      <c r="B19" s="112" t="s">
        <v>91</v>
      </c>
      <c r="C19" s="113">
        <v>1149</v>
      </c>
      <c r="D19" s="61" t="s">
        <v>92</v>
      </c>
      <c r="E19" s="61" t="s">
        <v>93</v>
      </c>
      <c r="F19" s="118">
        <v>563.07</v>
      </c>
    </row>
    <row r="20" spans="1:6" ht="12.75">
      <c r="A20" s="117">
        <f t="shared" si="0"/>
        <v>13</v>
      </c>
      <c r="B20" s="112" t="s">
        <v>91</v>
      </c>
      <c r="C20" s="113">
        <v>1144</v>
      </c>
      <c r="D20" s="61" t="s">
        <v>94</v>
      </c>
      <c r="E20" s="61" t="s">
        <v>95</v>
      </c>
      <c r="F20" s="118">
        <v>3026.03</v>
      </c>
    </row>
    <row r="21" spans="1:6" ht="12.75">
      <c r="A21" s="117">
        <f t="shared" si="0"/>
        <v>14</v>
      </c>
      <c r="B21" s="112" t="s">
        <v>91</v>
      </c>
      <c r="C21" s="113">
        <v>1150</v>
      </c>
      <c r="D21" s="61" t="s">
        <v>92</v>
      </c>
      <c r="E21" s="61" t="s">
        <v>96</v>
      </c>
      <c r="F21" s="118">
        <v>588.74</v>
      </c>
    </row>
    <row r="22" spans="1:6" ht="12.75">
      <c r="A22" s="117">
        <f t="shared" si="0"/>
        <v>15</v>
      </c>
      <c r="B22" s="112" t="s">
        <v>91</v>
      </c>
      <c r="C22" s="113">
        <v>1145</v>
      </c>
      <c r="D22" s="61" t="s">
        <v>97</v>
      </c>
      <c r="E22" s="61" t="s">
        <v>96</v>
      </c>
      <c r="F22" s="118">
        <v>800.61</v>
      </c>
    </row>
    <row r="23" spans="1:6" ht="12.75">
      <c r="A23" s="117">
        <f t="shared" si="0"/>
        <v>16</v>
      </c>
      <c r="B23" s="112" t="s">
        <v>91</v>
      </c>
      <c r="C23" s="113">
        <v>1152</v>
      </c>
      <c r="D23" s="61" t="s">
        <v>92</v>
      </c>
      <c r="E23" s="61" t="s">
        <v>98</v>
      </c>
      <c r="F23" s="118">
        <v>384.81</v>
      </c>
    </row>
    <row r="24" spans="1:6" ht="12.75">
      <c r="A24" s="117">
        <f t="shared" si="0"/>
        <v>17</v>
      </c>
      <c r="B24" s="112" t="s">
        <v>91</v>
      </c>
      <c r="C24" s="113">
        <v>1131</v>
      </c>
      <c r="D24" s="61" t="s">
        <v>99</v>
      </c>
      <c r="E24" s="61" t="s">
        <v>80</v>
      </c>
      <c r="F24" s="118">
        <v>2856</v>
      </c>
    </row>
    <row r="25" spans="1:6" ht="12.75">
      <c r="A25" s="117">
        <f t="shared" si="0"/>
        <v>18</v>
      </c>
      <c r="B25" s="112" t="s">
        <v>91</v>
      </c>
      <c r="C25" s="113">
        <v>1141</v>
      </c>
      <c r="D25" s="61" t="s">
        <v>100</v>
      </c>
      <c r="E25" s="61" t="s">
        <v>80</v>
      </c>
      <c r="F25" s="118">
        <v>1368.5</v>
      </c>
    </row>
    <row r="26" spans="1:6" ht="12.75">
      <c r="A26" s="117">
        <f t="shared" si="0"/>
        <v>19</v>
      </c>
      <c r="B26" s="112" t="s">
        <v>91</v>
      </c>
      <c r="C26" s="113">
        <v>1142</v>
      </c>
      <c r="D26" s="61" t="s">
        <v>101</v>
      </c>
      <c r="E26" s="61" t="s">
        <v>80</v>
      </c>
      <c r="F26" s="118">
        <v>30576.87</v>
      </c>
    </row>
    <row r="27" spans="1:6" ht="12.75">
      <c r="A27" s="117">
        <f t="shared" si="0"/>
        <v>20</v>
      </c>
      <c r="B27" s="112" t="s">
        <v>91</v>
      </c>
      <c r="C27" s="113">
        <v>1162</v>
      </c>
      <c r="D27" s="61" t="s">
        <v>82</v>
      </c>
      <c r="E27" s="61" t="s">
        <v>80</v>
      </c>
      <c r="F27" s="118">
        <v>2466.18</v>
      </c>
    </row>
    <row r="28" spans="1:6" ht="12.75">
      <c r="A28" s="117">
        <f t="shared" si="0"/>
        <v>21</v>
      </c>
      <c r="B28" s="112" t="s">
        <v>91</v>
      </c>
      <c r="C28" s="113">
        <v>1148</v>
      </c>
      <c r="D28" s="61" t="s">
        <v>92</v>
      </c>
      <c r="E28" s="61" t="s">
        <v>80</v>
      </c>
      <c r="F28" s="118">
        <v>111.81</v>
      </c>
    </row>
    <row r="29" spans="1:6" ht="12.75">
      <c r="A29" s="117">
        <f t="shared" si="0"/>
        <v>22</v>
      </c>
      <c r="B29" s="112" t="s">
        <v>91</v>
      </c>
      <c r="C29" s="113">
        <v>1151</v>
      </c>
      <c r="D29" s="61" t="s">
        <v>92</v>
      </c>
      <c r="E29" s="61" t="s">
        <v>80</v>
      </c>
      <c r="F29" s="118">
        <v>923.04</v>
      </c>
    </row>
    <row r="30" spans="1:6" ht="12.75">
      <c r="A30" s="117">
        <f t="shared" si="0"/>
        <v>23</v>
      </c>
      <c r="B30" s="112" t="s">
        <v>91</v>
      </c>
      <c r="C30" s="113">
        <v>1163</v>
      </c>
      <c r="D30" s="61" t="s">
        <v>82</v>
      </c>
      <c r="E30" s="61" t="s">
        <v>86</v>
      </c>
      <c r="F30" s="118">
        <v>3884.3</v>
      </c>
    </row>
    <row r="31" spans="1:6" ht="12.75">
      <c r="A31" s="117">
        <f t="shared" si="0"/>
        <v>24</v>
      </c>
      <c r="B31" s="112" t="s">
        <v>91</v>
      </c>
      <c r="C31" s="113">
        <v>1153</v>
      </c>
      <c r="D31" s="61" t="s">
        <v>102</v>
      </c>
      <c r="E31" s="61" t="s">
        <v>103</v>
      </c>
      <c r="F31" s="118">
        <v>404.98</v>
      </c>
    </row>
    <row r="32" spans="1:6" ht="12.75">
      <c r="A32" s="117">
        <f t="shared" si="0"/>
        <v>25</v>
      </c>
      <c r="B32" s="112" t="s">
        <v>91</v>
      </c>
      <c r="C32" s="113">
        <v>1135</v>
      </c>
      <c r="D32" s="61" t="s">
        <v>87</v>
      </c>
      <c r="E32" s="61" t="s">
        <v>88</v>
      </c>
      <c r="F32" s="118">
        <v>133</v>
      </c>
    </row>
    <row r="33" spans="1:6" ht="12.75">
      <c r="A33" s="117">
        <f t="shared" si="0"/>
        <v>26</v>
      </c>
      <c r="B33" s="112" t="s">
        <v>91</v>
      </c>
      <c r="C33" s="113">
        <v>1137</v>
      </c>
      <c r="D33" s="61" t="s">
        <v>87</v>
      </c>
      <c r="E33" s="61" t="s">
        <v>88</v>
      </c>
      <c r="F33" s="118">
        <v>133</v>
      </c>
    </row>
    <row r="34" spans="1:6" ht="12.75">
      <c r="A34" s="117">
        <f t="shared" si="0"/>
        <v>27</v>
      </c>
      <c r="B34" s="112" t="s">
        <v>91</v>
      </c>
      <c r="C34" s="113">
        <v>1132</v>
      </c>
      <c r="D34" s="61" t="s">
        <v>104</v>
      </c>
      <c r="E34" s="61" t="s">
        <v>90</v>
      </c>
      <c r="F34" s="118">
        <v>2138.39</v>
      </c>
    </row>
    <row r="35" spans="1:6" ht="12.75">
      <c r="A35" s="117">
        <f t="shared" si="0"/>
        <v>28</v>
      </c>
      <c r="B35" s="112" t="s">
        <v>91</v>
      </c>
      <c r="C35" s="113">
        <v>1133</v>
      </c>
      <c r="D35" s="61" t="s">
        <v>89</v>
      </c>
      <c r="E35" s="61" t="s">
        <v>90</v>
      </c>
      <c r="F35" s="118">
        <v>1965.31</v>
      </c>
    </row>
    <row r="36" spans="1:6" ht="12.75">
      <c r="A36" s="117">
        <f t="shared" si="0"/>
        <v>29</v>
      </c>
      <c r="B36" s="112" t="s">
        <v>91</v>
      </c>
      <c r="C36" s="113">
        <v>1146</v>
      </c>
      <c r="D36" s="61" t="s">
        <v>97</v>
      </c>
      <c r="E36" s="61" t="s">
        <v>105</v>
      </c>
      <c r="F36" s="118">
        <v>17.14</v>
      </c>
    </row>
    <row r="37" spans="1:6" ht="12.75">
      <c r="A37" s="117">
        <f t="shared" si="0"/>
        <v>30</v>
      </c>
      <c r="B37" s="112" t="s">
        <v>106</v>
      </c>
      <c r="C37" s="113">
        <v>1181</v>
      </c>
      <c r="D37" s="61" t="s">
        <v>107</v>
      </c>
      <c r="E37" s="61" t="s">
        <v>95</v>
      </c>
      <c r="F37" s="118">
        <v>534.64</v>
      </c>
    </row>
    <row r="38" spans="1:6" ht="12.75">
      <c r="A38" s="117">
        <f t="shared" si="0"/>
        <v>31</v>
      </c>
      <c r="B38" s="112" t="s">
        <v>106</v>
      </c>
      <c r="C38" s="113">
        <v>1179</v>
      </c>
      <c r="D38" s="61" t="s">
        <v>107</v>
      </c>
      <c r="E38" s="61" t="s">
        <v>96</v>
      </c>
      <c r="F38" s="118">
        <v>2054.88</v>
      </c>
    </row>
    <row r="39" spans="1:6" ht="12.75">
      <c r="A39" s="117">
        <f t="shared" si="0"/>
        <v>32</v>
      </c>
      <c r="B39" s="112" t="s">
        <v>106</v>
      </c>
      <c r="C39" s="113">
        <v>1175</v>
      </c>
      <c r="D39" s="61" t="s">
        <v>108</v>
      </c>
      <c r="E39" s="61" t="s">
        <v>109</v>
      </c>
      <c r="F39" s="118">
        <v>574.72</v>
      </c>
    </row>
    <row r="40" spans="1:6" ht="12.75">
      <c r="A40" s="117">
        <f t="shared" si="0"/>
        <v>33</v>
      </c>
      <c r="B40" s="112" t="s">
        <v>106</v>
      </c>
      <c r="C40" s="113">
        <v>1177</v>
      </c>
      <c r="D40" s="61" t="s">
        <v>110</v>
      </c>
      <c r="E40" s="61" t="s">
        <v>111</v>
      </c>
      <c r="F40" s="118">
        <v>38464.99</v>
      </c>
    </row>
    <row r="41" spans="1:6" ht="12.75">
      <c r="A41" s="117">
        <f t="shared" si="0"/>
        <v>34</v>
      </c>
      <c r="B41" s="112" t="s">
        <v>106</v>
      </c>
      <c r="C41" s="113">
        <v>1178</v>
      </c>
      <c r="D41" s="61" t="s">
        <v>112</v>
      </c>
      <c r="E41" s="61" t="s">
        <v>90</v>
      </c>
      <c r="F41" s="118">
        <v>1969.03</v>
      </c>
    </row>
    <row r="42" spans="1:6" ht="12.75">
      <c r="A42" s="117">
        <f t="shared" si="0"/>
        <v>35</v>
      </c>
      <c r="B42" s="112" t="s">
        <v>106</v>
      </c>
      <c r="C42" s="113">
        <v>1210</v>
      </c>
      <c r="D42" s="61" t="s">
        <v>87</v>
      </c>
      <c r="E42" s="61" t="s">
        <v>113</v>
      </c>
      <c r="F42" s="118">
        <v>3150</v>
      </c>
    </row>
    <row r="43" spans="1:6" ht="12.75">
      <c r="A43" s="117">
        <f t="shared" si="0"/>
        <v>36</v>
      </c>
      <c r="B43" s="112" t="s">
        <v>106</v>
      </c>
      <c r="C43" s="113">
        <v>1180</v>
      </c>
      <c r="D43" s="61" t="s">
        <v>107</v>
      </c>
      <c r="E43" s="61" t="s">
        <v>105</v>
      </c>
      <c r="F43" s="118">
        <v>40.99</v>
      </c>
    </row>
    <row r="44" spans="1:6" ht="12.75">
      <c r="A44" s="117">
        <f t="shared" si="0"/>
        <v>37</v>
      </c>
      <c r="B44" s="112" t="s">
        <v>114</v>
      </c>
      <c r="C44" s="113">
        <v>1201</v>
      </c>
      <c r="D44" s="61" t="s">
        <v>115</v>
      </c>
      <c r="E44" s="61" t="s">
        <v>116</v>
      </c>
      <c r="F44" s="118">
        <v>121.17</v>
      </c>
    </row>
    <row r="45" spans="1:6" ht="12.75">
      <c r="A45" s="117">
        <f t="shared" si="0"/>
        <v>38</v>
      </c>
      <c r="B45" s="114" t="s">
        <v>114</v>
      </c>
      <c r="C45" s="96">
        <v>1197</v>
      </c>
      <c r="D45" s="48" t="s">
        <v>115</v>
      </c>
      <c r="E45" s="48" t="s">
        <v>93</v>
      </c>
      <c r="F45" s="119">
        <v>1466.24</v>
      </c>
    </row>
    <row r="46" spans="1:6" ht="12.75">
      <c r="A46" s="117">
        <f t="shared" si="0"/>
        <v>39</v>
      </c>
      <c r="B46" s="115" t="s">
        <v>114</v>
      </c>
      <c r="C46" s="101">
        <v>1203</v>
      </c>
      <c r="D46" s="52" t="s">
        <v>117</v>
      </c>
      <c r="E46" s="52" t="s">
        <v>93</v>
      </c>
      <c r="F46" s="120">
        <v>1309.22</v>
      </c>
    </row>
    <row r="47" spans="1:6" ht="12.75">
      <c r="A47" s="117">
        <f t="shared" si="0"/>
        <v>40</v>
      </c>
      <c r="B47" s="114" t="s">
        <v>114</v>
      </c>
      <c r="C47" s="96">
        <v>1196</v>
      </c>
      <c r="D47" s="48" t="s">
        <v>107</v>
      </c>
      <c r="E47" s="48" t="s">
        <v>118</v>
      </c>
      <c r="F47" s="119">
        <v>1715.35</v>
      </c>
    </row>
    <row r="48" spans="1:6" ht="12.75">
      <c r="A48" s="117">
        <f t="shared" si="0"/>
        <v>41</v>
      </c>
      <c r="B48" s="114" t="s">
        <v>114</v>
      </c>
      <c r="C48" s="96">
        <v>1198</v>
      </c>
      <c r="D48" s="48" t="s">
        <v>115</v>
      </c>
      <c r="E48" s="48" t="s">
        <v>96</v>
      </c>
      <c r="F48" s="119">
        <v>150.39</v>
      </c>
    </row>
    <row r="49" spans="1:6" ht="12.75">
      <c r="A49" s="117">
        <f t="shared" si="0"/>
        <v>42</v>
      </c>
      <c r="B49" s="114" t="s">
        <v>114</v>
      </c>
      <c r="C49" s="116">
        <v>1202</v>
      </c>
      <c r="D49" s="48" t="s">
        <v>119</v>
      </c>
      <c r="E49" s="48" t="s">
        <v>96</v>
      </c>
      <c r="F49" s="119">
        <v>79.02</v>
      </c>
    </row>
    <row r="50" spans="1:6" ht="12.75">
      <c r="A50" s="117">
        <f t="shared" si="0"/>
        <v>43</v>
      </c>
      <c r="B50" s="114" t="s">
        <v>114</v>
      </c>
      <c r="C50" s="96">
        <v>1204</v>
      </c>
      <c r="D50" s="48" t="s">
        <v>117</v>
      </c>
      <c r="E50" s="48" t="s">
        <v>96</v>
      </c>
      <c r="F50" s="119">
        <v>76.29</v>
      </c>
    </row>
    <row r="51" spans="1:6" ht="12.75">
      <c r="A51" s="117">
        <f t="shared" si="0"/>
        <v>44</v>
      </c>
      <c r="B51" s="114" t="s">
        <v>114</v>
      </c>
      <c r="C51" s="96">
        <v>1200</v>
      </c>
      <c r="D51" s="48" t="s">
        <v>115</v>
      </c>
      <c r="E51" s="48" t="s">
        <v>98</v>
      </c>
      <c r="F51" s="119">
        <v>74.17</v>
      </c>
    </row>
    <row r="52" spans="1:6" ht="12.75">
      <c r="A52" s="117">
        <f t="shared" si="0"/>
        <v>45</v>
      </c>
      <c r="B52" s="114" t="s">
        <v>114</v>
      </c>
      <c r="C52" s="96">
        <v>1206</v>
      </c>
      <c r="D52" s="48" t="s">
        <v>117</v>
      </c>
      <c r="E52" s="48" t="s">
        <v>120</v>
      </c>
      <c r="F52" s="119">
        <v>24.72</v>
      </c>
    </row>
    <row r="53" spans="1:6" ht="12.75">
      <c r="A53" s="117">
        <f t="shared" si="0"/>
        <v>46</v>
      </c>
      <c r="B53" s="114" t="s">
        <v>114</v>
      </c>
      <c r="C53" s="96">
        <v>1214</v>
      </c>
      <c r="D53" s="48" t="s">
        <v>121</v>
      </c>
      <c r="E53" s="48" t="s">
        <v>80</v>
      </c>
      <c r="F53" s="119">
        <v>12001.44</v>
      </c>
    </row>
    <row r="54" spans="1:6" ht="12.75">
      <c r="A54" s="117">
        <f t="shared" si="0"/>
        <v>47</v>
      </c>
      <c r="B54" s="114" t="s">
        <v>114</v>
      </c>
      <c r="C54" s="96">
        <v>1199</v>
      </c>
      <c r="D54" s="48" t="s">
        <v>115</v>
      </c>
      <c r="E54" s="48" t="s">
        <v>122</v>
      </c>
      <c r="F54" s="119">
        <v>503.49</v>
      </c>
    </row>
    <row r="55" spans="1:6" ht="12.75">
      <c r="A55" s="117">
        <f t="shared" si="0"/>
        <v>48</v>
      </c>
      <c r="B55" s="114" t="s">
        <v>114</v>
      </c>
      <c r="C55" s="96">
        <v>1205</v>
      </c>
      <c r="D55" s="48" t="s">
        <v>117</v>
      </c>
      <c r="E55" s="48" t="s">
        <v>123</v>
      </c>
      <c r="F55" s="119">
        <v>982.32</v>
      </c>
    </row>
    <row r="56" spans="1:6" ht="13.5" thickBot="1">
      <c r="A56" s="117">
        <f t="shared" si="0"/>
        <v>49</v>
      </c>
      <c r="B56" s="114" t="s">
        <v>114</v>
      </c>
      <c r="C56" s="96">
        <v>1207</v>
      </c>
      <c r="D56" s="48" t="s">
        <v>117</v>
      </c>
      <c r="E56" s="48" t="s">
        <v>86</v>
      </c>
      <c r="F56" s="119">
        <v>16.98</v>
      </c>
    </row>
    <row r="57" spans="1:6" ht="13.5" hidden="1" thickBot="1">
      <c r="A57" s="121" t="e">
        <f>#REF!+1</f>
        <v>#REF!</v>
      </c>
      <c r="B57" s="58"/>
      <c r="C57" s="48"/>
      <c r="D57" s="48"/>
      <c r="E57" s="48"/>
      <c r="F57" s="119"/>
    </row>
    <row r="58" spans="1:6" ht="13.5" hidden="1" thickBot="1">
      <c r="A58" s="121" t="e">
        <f>A57+1</f>
        <v>#REF!</v>
      </c>
      <c r="B58" s="58"/>
      <c r="C58" s="48"/>
      <c r="D58" s="48"/>
      <c r="E58" s="48"/>
      <c r="F58" s="119"/>
    </row>
    <row r="59" spans="1:6" ht="13.5" thickBot="1">
      <c r="A59" s="122"/>
      <c r="B59" s="123"/>
      <c r="C59" s="123"/>
      <c r="D59" s="123"/>
      <c r="E59" s="124" t="s">
        <v>124</v>
      </c>
      <c r="F59" s="125">
        <f>SUM(F8:F58)</f>
        <v>893344.4500000003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1.7109375" style="44" customWidth="1"/>
    <col min="2" max="2" width="12.8515625" style="32" customWidth="1"/>
    <col min="3" max="3" width="72.00390625" style="32" customWidth="1"/>
    <col min="4" max="4" width="20.7109375" style="45" customWidth="1"/>
    <col min="5" max="5" width="15.8515625" style="32" customWidth="1"/>
    <col min="6" max="16384" width="9.140625" style="32" customWidth="1"/>
  </cols>
  <sheetData>
    <row r="1" spans="1:5" ht="12.75">
      <c r="A1" s="30" t="s">
        <v>28</v>
      </c>
      <c r="B1" s="31"/>
      <c r="C1" s="9"/>
      <c r="D1" s="31"/>
      <c r="E1" s="10"/>
    </row>
    <row r="2" spans="1:5" ht="12.75">
      <c r="A2" s="33"/>
      <c r="B2" s="34"/>
      <c r="C2" s="10"/>
      <c r="D2" s="34"/>
      <c r="E2" s="10"/>
    </row>
    <row r="3" spans="1:5" ht="12.75">
      <c r="A3" s="33"/>
      <c r="B3" s="34"/>
      <c r="C3" s="10"/>
      <c r="D3" s="34"/>
      <c r="E3" s="10"/>
    </row>
    <row r="4" spans="1:5" ht="12.75">
      <c r="A4" s="33"/>
      <c r="B4" s="34"/>
      <c r="C4" s="10"/>
      <c r="D4" s="34"/>
      <c r="E4" s="10"/>
    </row>
    <row r="5" spans="1:5" ht="12.75">
      <c r="A5" s="33"/>
      <c r="B5" s="34"/>
      <c r="C5" s="10"/>
      <c r="D5" s="34"/>
      <c r="E5" s="10"/>
    </row>
    <row r="6" spans="1:5" ht="15.75" customHeight="1">
      <c r="A6" s="46" t="s">
        <v>16</v>
      </c>
      <c r="B6" s="46"/>
      <c r="C6" s="46"/>
      <c r="D6" s="35"/>
      <c r="E6" s="10"/>
    </row>
    <row r="7" spans="1:5" ht="15.75" customHeight="1">
      <c r="A7" s="47" t="s">
        <v>29</v>
      </c>
      <c r="B7" s="47"/>
      <c r="C7" s="47"/>
      <c r="D7" s="47"/>
      <c r="E7" s="47"/>
    </row>
    <row r="8" spans="1:5" ht="12.75">
      <c r="A8" s="36"/>
      <c r="B8" s="12"/>
      <c r="C8" s="12"/>
      <c r="D8" s="12"/>
      <c r="E8" s="11"/>
    </row>
    <row r="9" spans="1:5" ht="12.75">
      <c r="A9" s="36"/>
      <c r="B9" s="37" t="s">
        <v>30</v>
      </c>
      <c r="C9" s="8" t="str">
        <f>personal!E6</f>
        <v>22-26 ianuarie 2024</v>
      </c>
      <c r="D9" s="12"/>
      <c r="E9" s="11"/>
    </row>
    <row r="10" spans="1:5" ht="13.5" thickBot="1">
      <c r="A10" s="33"/>
      <c r="B10" s="34"/>
      <c r="C10" s="10"/>
      <c r="D10" s="34"/>
      <c r="E10" s="10"/>
    </row>
    <row r="11" spans="1:5" ht="26.25" thickBot="1">
      <c r="A11" s="38" t="s">
        <v>11</v>
      </c>
      <c r="B11" s="21" t="s">
        <v>12</v>
      </c>
      <c r="C11" s="21" t="s">
        <v>13</v>
      </c>
      <c r="D11" s="39" t="s">
        <v>31</v>
      </c>
      <c r="E11" s="22" t="s">
        <v>14</v>
      </c>
    </row>
    <row r="12" spans="1:5" ht="38.25">
      <c r="A12" s="134" t="s">
        <v>125</v>
      </c>
      <c r="B12" s="126" t="s">
        <v>126</v>
      </c>
      <c r="C12" s="127" t="s">
        <v>127</v>
      </c>
      <c r="D12" s="128" t="s">
        <v>128</v>
      </c>
      <c r="E12" s="135">
        <v>78992.51</v>
      </c>
    </row>
    <row r="13" spans="1:5" ht="38.25">
      <c r="A13" s="134" t="s">
        <v>125</v>
      </c>
      <c r="B13" s="126" t="s">
        <v>129</v>
      </c>
      <c r="C13" s="127" t="s">
        <v>130</v>
      </c>
      <c r="D13" s="128" t="s">
        <v>128</v>
      </c>
      <c r="E13" s="135">
        <v>15008.58</v>
      </c>
    </row>
    <row r="14" spans="1:5" ht="38.25">
      <c r="A14" s="136" t="s">
        <v>131</v>
      </c>
      <c r="B14" s="129" t="s">
        <v>132</v>
      </c>
      <c r="C14" s="130" t="s">
        <v>133</v>
      </c>
      <c r="D14" s="131" t="s">
        <v>134</v>
      </c>
      <c r="E14" s="137">
        <v>1053971.25</v>
      </c>
    </row>
    <row r="15" spans="1:5" ht="38.25">
      <c r="A15" s="136" t="s">
        <v>131</v>
      </c>
      <c r="B15" s="129" t="s">
        <v>135</v>
      </c>
      <c r="C15" s="130" t="s">
        <v>136</v>
      </c>
      <c r="D15" s="131" t="s">
        <v>134</v>
      </c>
      <c r="E15" s="137">
        <v>200254.54</v>
      </c>
    </row>
    <row r="16" spans="1:5" ht="38.25">
      <c r="A16" s="136" t="s">
        <v>35</v>
      </c>
      <c r="B16" s="129" t="s">
        <v>137</v>
      </c>
      <c r="C16" s="130" t="s">
        <v>138</v>
      </c>
      <c r="D16" s="131" t="s">
        <v>139</v>
      </c>
      <c r="E16" s="137">
        <v>7157818</v>
      </c>
    </row>
    <row r="17" spans="1:5" ht="38.25">
      <c r="A17" s="136" t="s">
        <v>35</v>
      </c>
      <c r="B17" s="129" t="s">
        <v>140</v>
      </c>
      <c r="C17" s="130" t="s">
        <v>141</v>
      </c>
      <c r="D17" s="131" t="s">
        <v>139</v>
      </c>
      <c r="E17" s="137">
        <v>1359985.42</v>
      </c>
    </row>
    <row r="18" spans="1:5" ht="13.5" thickBot="1">
      <c r="A18" s="40"/>
      <c r="B18" s="41"/>
      <c r="C18" s="42"/>
      <c r="D18" s="43"/>
      <c r="E18" s="23"/>
    </row>
    <row r="19" spans="1:5" s="1" customFormat="1" ht="20.25" customHeight="1" thickBot="1">
      <c r="A19" s="38" t="s">
        <v>15</v>
      </c>
      <c r="B19" s="21"/>
      <c r="C19" s="132"/>
      <c r="D19" s="21"/>
      <c r="E19" s="133">
        <f>SUM(E12:E18)</f>
        <v>9866030.3</v>
      </c>
    </row>
    <row r="71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9.140625" style="158" customWidth="1"/>
    <col min="2" max="2" width="16.28125" style="158" customWidth="1"/>
    <col min="3" max="3" width="17.421875" style="158" customWidth="1"/>
    <col min="4" max="4" width="23.8515625" style="158" customWidth="1"/>
    <col min="5" max="5" width="35.421875" style="158" customWidth="1"/>
    <col min="6" max="6" width="25.140625" style="159" customWidth="1"/>
    <col min="7" max="8" width="9.140625" style="158" customWidth="1"/>
    <col min="9" max="9" width="9.140625" style="160" customWidth="1"/>
    <col min="10" max="10" width="34.00390625" style="158" customWidth="1"/>
    <col min="11" max="16384" width="9.140625" style="158" customWidth="1"/>
  </cols>
  <sheetData>
    <row r="2" ht="12.75">
      <c r="A2" s="15" t="s">
        <v>27</v>
      </c>
    </row>
    <row r="3" ht="12.75">
      <c r="A3" s="15"/>
    </row>
    <row r="4" ht="12.75">
      <c r="A4" s="15" t="s">
        <v>24</v>
      </c>
    </row>
    <row r="5" spans="1:5" ht="12.75">
      <c r="A5" s="15" t="s">
        <v>18</v>
      </c>
      <c r="D5" s="14" t="s">
        <v>23</v>
      </c>
      <c r="E5" s="29" t="str">
        <f>personal!E6</f>
        <v>22-26 ianuarie 2024</v>
      </c>
    </row>
    <row r="6" ht="13.5" thickBot="1"/>
    <row r="7" spans="1:9" ht="46.5" customHeight="1" thickBot="1">
      <c r="A7" s="145" t="s">
        <v>7</v>
      </c>
      <c r="B7" s="146" t="s">
        <v>8</v>
      </c>
      <c r="C7" s="146" t="s">
        <v>9</v>
      </c>
      <c r="D7" s="146" t="s">
        <v>19</v>
      </c>
      <c r="E7" s="146" t="s">
        <v>25</v>
      </c>
      <c r="F7" s="147" t="s">
        <v>21</v>
      </c>
      <c r="I7" s="158"/>
    </row>
    <row r="8" spans="1:9" ht="12.75">
      <c r="A8" s="161">
        <v>1</v>
      </c>
      <c r="B8" s="144" t="s">
        <v>32</v>
      </c>
      <c r="C8" s="144">
        <v>1173</v>
      </c>
      <c r="D8" s="162" t="s">
        <v>33</v>
      </c>
      <c r="E8" s="163" t="s">
        <v>34</v>
      </c>
      <c r="F8" s="164">
        <v>1200</v>
      </c>
      <c r="I8" s="158"/>
    </row>
    <row r="9" spans="1:9" ht="19.5" customHeight="1">
      <c r="A9" s="165">
        <v>2</v>
      </c>
      <c r="B9" s="138" t="s">
        <v>32</v>
      </c>
      <c r="C9" s="138">
        <v>1174</v>
      </c>
      <c r="D9" s="166" t="s">
        <v>33</v>
      </c>
      <c r="E9" s="167" t="s">
        <v>34</v>
      </c>
      <c r="F9" s="168">
        <v>1000</v>
      </c>
      <c r="I9" s="158"/>
    </row>
    <row r="10" spans="1:6" ht="18" customHeight="1">
      <c r="A10" s="165">
        <v>3</v>
      </c>
      <c r="B10" s="138" t="s">
        <v>35</v>
      </c>
      <c r="C10" s="138">
        <v>1188</v>
      </c>
      <c r="D10" s="166" t="s">
        <v>33</v>
      </c>
      <c r="E10" s="167" t="s">
        <v>36</v>
      </c>
      <c r="F10" s="168">
        <v>4860</v>
      </c>
    </row>
    <row r="11" spans="1:6" ht="18" customHeight="1">
      <c r="A11" s="165">
        <v>4</v>
      </c>
      <c r="B11" s="138" t="s">
        <v>37</v>
      </c>
      <c r="C11" s="138">
        <v>1216</v>
      </c>
      <c r="D11" s="166" t="s">
        <v>33</v>
      </c>
      <c r="E11" s="167" t="s">
        <v>38</v>
      </c>
      <c r="F11" s="168">
        <v>2000</v>
      </c>
    </row>
    <row r="12" spans="1:6" ht="18" customHeight="1">
      <c r="A12" s="165">
        <v>5</v>
      </c>
      <c r="B12" s="138" t="s">
        <v>37</v>
      </c>
      <c r="C12" s="138">
        <v>1217</v>
      </c>
      <c r="D12" s="166" t="s">
        <v>33</v>
      </c>
      <c r="E12" s="167" t="s">
        <v>38</v>
      </c>
      <c r="F12" s="168">
        <v>1500</v>
      </c>
    </row>
    <row r="13" spans="1:6" ht="18" customHeight="1">
      <c r="A13" s="165">
        <v>6</v>
      </c>
      <c r="B13" s="138" t="s">
        <v>37</v>
      </c>
      <c r="C13" s="138">
        <v>1218</v>
      </c>
      <c r="D13" s="166" t="s">
        <v>33</v>
      </c>
      <c r="E13" s="167" t="s">
        <v>39</v>
      </c>
      <c r="F13" s="168">
        <v>2500</v>
      </c>
    </row>
    <row r="14" spans="1:6" ht="18" customHeight="1">
      <c r="A14" s="165">
        <v>7</v>
      </c>
      <c r="B14" s="139">
        <v>45313</v>
      </c>
      <c r="C14" s="140">
        <v>1126</v>
      </c>
      <c r="D14" s="140" t="s">
        <v>43</v>
      </c>
      <c r="E14" s="141" t="s">
        <v>45</v>
      </c>
      <c r="F14" s="143">
        <v>2550</v>
      </c>
    </row>
    <row r="15" spans="1:6" ht="18" customHeight="1">
      <c r="A15" s="165">
        <v>8</v>
      </c>
      <c r="B15" s="139">
        <v>45313</v>
      </c>
      <c r="C15" s="140">
        <v>1127</v>
      </c>
      <c r="D15" s="140" t="s">
        <v>43</v>
      </c>
      <c r="E15" s="141" t="s">
        <v>45</v>
      </c>
      <c r="F15" s="143">
        <v>300</v>
      </c>
    </row>
    <row r="16" spans="1:6" ht="18" customHeight="1">
      <c r="A16" s="165">
        <v>9</v>
      </c>
      <c r="B16" s="139">
        <v>45313</v>
      </c>
      <c r="C16" s="142">
        <v>1128</v>
      </c>
      <c r="D16" s="140" t="s">
        <v>43</v>
      </c>
      <c r="E16" s="141" t="s">
        <v>45</v>
      </c>
      <c r="F16" s="143">
        <v>4380</v>
      </c>
    </row>
    <row r="17" spans="1:6" ht="18" customHeight="1">
      <c r="A17" s="165">
        <v>10</v>
      </c>
      <c r="B17" s="139">
        <v>45313</v>
      </c>
      <c r="C17" s="142">
        <v>1130</v>
      </c>
      <c r="D17" s="140" t="s">
        <v>41</v>
      </c>
      <c r="E17" s="141" t="s">
        <v>45</v>
      </c>
      <c r="F17" s="143">
        <v>5</v>
      </c>
    </row>
    <row r="18" spans="1:6" ht="18" customHeight="1">
      <c r="A18" s="165">
        <v>11</v>
      </c>
      <c r="B18" s="139">
        <v>45313</v>
      </c>
      <c r="C18" s="140">
        <v>1129</v>
      </c>
      <c r="D18" s="140" t="s">
        <v>43</v>
      </c>
      <c r="E18" s="141" t="s">
        <v>45</v>
      </c>
      <c r="F18" s="143">
        <v>361</v>
      </c>
    </row>
    <row r="19" spans="1:6" ht="18" customHeight="1">
      <c r="A19" s="165">
        <v>12</v>
      </c>
      <c r="B19" s="139">
        <v>45314</v>
      </c>
      <c r="C19" s="140">
        <v>1154</v>
      </c>
      <c r="D19" s="140" t="s">
        <v>43</v>
      </c>
      <c r="E19" s="141" t="s">
        <v>45</v>
      </c>
      <c r="F19" s="143">
        <v>300</v>
      </c>
    </row>
    <row r="20" spans="1:6" ht="18" customHeight="1">
      <c r="A20" s="165">
        <v>13</v>
      </c>
      <c r="B20" s="139">
        <v>45314</v>
      </c>
      <c r="C20" s="140">
        <v>1155</v>
      </c>
      <c r="D20" s="140" t="s">
        <v>43</v>
      </c>
      <c r="E20" s="141" t="s">
        <v>45</v>
      </c>
      <c r="F20" s="143">
        <v>7675</v>
      </c>
    </row>
    <row r="21" spans="1:6" ht="18" customHeight="1">
      <c r="A21" s="165">
        <v>14</v>
      </c>
      <c r="B21" s="139">
        <v>45314</v>
      </c>
      <c r="C21" s="140">
        <v>1156</v>
      </c>
      <c r="D21" s="140" t="s">
        <v>43</v>
      </c>
      <c r="E21" s="141" t="s">
        <v>45</v>
      </c>
      <c r="F21" s="143">
        <v>119</v>
      </c>
    </row>
    <row r="22" spans="1:6" ht="18" customHeight="1">
      <c r="A22" s="165">
        <v>15</v>
      </c>
      <c r="B22" s="139">
        <v>45314</v>
      </c>
      <c r="C22" s="140">
        <v>1157</v>
      </c>
      <c r="D22" s="140" t="s">
        <v>43</v>
      </c>
      <c r="E22" s="141" t="s">
        <v>45</v>
      </c>
      <c r="F22" s="143">
        <v>7512</v>
      </c>
    </row>
    <row r="23" spans="1:6" ht="18" customHeight="1">
      <c r="A23" s="165">
        <v>16</v>
      </c>
      <c r="B23" s="139">
        <v>45314</v>
      </c>
      <c r="C23" s="140">
        <v>1158</v>
      </c>
      <c r="D23" s="140" t="s">
        <v>43</v>
      </c>
      <c r="E23" s="141" t="s">
        <v>45</v>
      </c>
      <c r="F23" s="143">
        <v>100</v>
      </c>
    </row>
    <row r="24" spans="1:6" ht="18" customHeight="1">
      <c r="A24" s="165">
        <v>17</v>
      </c>
      <c r="B24" s="139">
        <v>45314</v>
      </c>
      <c r="C24" s="140">
        <v>1159</v>
      </c>
      <c r="D24" s="140" t="s">
        <v>41</v>
      </c>
      <c r="E24" s="141" t="s">
        <v>45</v>
      </c>
      <c r="F24" s="143">
        <v>6070</v>
      </c>
    </row>
    <row r="25" spans="1:6" ht="18" customHeight="1">
      <c r="A25" s="165">
        <v>18</v>
      </c>
      <c r="B25" s="139">
        <v>45314</v>
      </c>
      <c r="C25" s="140">
        <v>1160</v>
      </c>
      <c r="D25" s="140" t="s">
        <v>43</v>
      </c>
      <c r="E25" s="141" t="s">
        <v>45</v>
      </c>
      <c r="F25" s="143">
        <v>264</v>
      </c>
    </row>
    <row r="26" spans="1:6" ht="18" customHeight="1">
      <c r="A26" s="165">
        <v>19</v>
      </c>
      <c r="B26" s="139">
        <v>45314</v>
      </c>
      <c r="C26" s="140">
        <v>1161</v>
      </c>
      <c r="D26" s="140" t="s">
        <v>46</v>
      </c>
      <c r="E26" s="141" t="s">
        <v>47</v>
      </c>
      <c r="F26" s="143">
        <v>230</v>
      </c>
    </row>
    <row r="27" spans="1:6" ht="18" customHeight="1">
      <c r="A27" s="165">
        <v>20</v>
      </c>
      <c r="B27" s="139">
        <v>45314</v>
      </c>
      <c r="C27" s="140">
        <v>1165</v>
      </c>
      <c r="D27" s="140" t="s">
        <v>43</v>
      </c>
      <c r="E27" s="141" t="s">
        <v>48</v>
      </c>
      <c r="F27" s="143">
        <v>40983.95</v>
      </c>
    </row>
    <row r="28" spans="1:6" ht="18" customHeight="1">
      <c r="A28" s="165">
        <v>21</v>
      </c>
      <c r="B28" s="139">
        <v>45314</v>
      </c>
      <c r="C28" s="140">
        <v>1167</v>
      </c>
      <c r="D28" s="140" t="s">
        <v>43</v>
      </c>
      <c r="E28" s="141" t="s">
        <v>45</v>
      </c>
      <c r="F28" s="143">
        <v>4975</v>
      </c>
    </row>
    <row r="29" spans="1:6" ht="18" customHeight="1">
      <c r="A29" s="165">
        <v>22</v>
      </c>
      <c r="B29" s="139">
        <v>45314</v>
      </c>
      <c r="C29" s="140">
        <v>1168</v>
      </c>
      <c r="D29" s="140" t="s">
        <v>43</v>
      </c>
      <c r="E29" s="141" t="s">
        <v>45</v>
      </c>
      <c r="F29" s="143">
        <v>119</v>
      </c>
    </row>
    <row r="30" spans="1:6" ht="18" customHeight="1">
      <c r="A30" s="165">
        <v>23</v>
      </c>
      <c r="B30" s="139">
        <v>45314</v>
      </c>
      <c r="C30" s="140">
        <v>1169</v>
      </c>
      <c r="D30" s="140" t="s">
        <v>41</v>
      </c>
      <c r="E30" s="141" t="s">
        <v>45</v>
      </c>
      <c r="F30" s="143">
        <v>15683</v>
      </c>
    </row>
    <row r="31" spans="1:6" ht="18" customHeight="1">
      <c r="A31" s="165">
        <v>24</v>
      </c>
      <c r="B31" s="139">
        <v>45314</v>
      </c>
      <c r="C31" s="140">
        <v>1170</v>
      </c>
      <c r="D31" s="140" t="s">
        <v>41</v>
      </c>
      <c r="E31" s="141" t="s">
        <v>45</v>
      </c>
      <c r="F31" s="143">
        <v>1020</v>
      </c>
    </row>
    <row r="32" spans="1:6" ht="18" customHeight="1">
      <c r="A32" s="165">
        <v>25</v>
      </c>
      <c r="B32" s="139">
        <v>45314</v>
      </c>
      <c r="C32" s="140">
        <v>1171</v>
      </c>
      <c r="D32" s="140" t="s">
        <v>43</v>
      </c>
      <c r="E32" s="141" t="s">
        <v>49</v>
      </c>
      <c r="F32" s="143">
        <v>1000</v>
      </c>
    </row>
    <row r="33" spans="1:6" ht="18" customHeight="1">
      <c r="A33" s="165">
        <v>26</v>
      </c>
      <c r="B33" s="139">
        <v>45314</v>
      </c>
      <c r="C33" s="140">
        <v>1172</v>
      </c>
      <c r="D33" s="140" t="s">
        <v>46</v>
      </c>
      <c r="E33" s="141" t="s">
        <v>47</v>
      </c>
      <c r="F33" s="143">
        <v>20</v>
      </c>
    </row>
    <row r="34" spans="1:6" ht="18" customHeight="1">
      <c r="A34" s="165">
        <v>27</v>
      </c>
      <c r="B34" s="139">
        <v>45316</v>
      </c>
      <c r="C34" s="140">
        <v>1189</v>
      </c>
      <c r="D34" s="140" t="s">
        <v>43</v>
      </c>
      <c r="E34" s="141" t="s">
        <v>49</v>
      </c>
      <c r="F34" s="143">
        <v>500</v>
      </c>
    </row>
    <row r="35" spans="1:6" ht="18" customHeight="1">
      <c r="A35" s="165">
        <v>28</v>
      </c>
      <c r="B35" s="139">
        <v>45316</v>
      </c>
      <c r="C35" s="140">
        <v>1190</v>
      </c>
      <c r="D35" s="140" t="s">
        <v>43</v>
      </c>
      <c r="E35" s="141" t="s">
        <v>45</v>
      </c>
      <c r="F35" s="143">
        <v>700</v>
      </c>
    </row>
    <row r="36" spans="1:6" ht="18" customHeight="1">
      <c r="A36" s="165">
        <v>29</v>
      </c>
      <c r="B36" s="139">
        <v>45316</v>
      </c>
      <c r="C36" s="140">
        <v>1191</v>
      </c>
      <c r="D36" s="140" t="s">
        <v>41</v>
      </c>
      <c r="E36" s="141" t="s">
        <v>45</v>
      </c>
      <c r="F36" s="143">
        <v>6870</v>
      </c>
    </row>
    <row r="37" spans="1:6" ht="18" customHeight="1">
      <c r="A37" s="165">
        <v>30</v>
      </c>
      <c r="B37" s="139">
        <v>45316</v>
      </c>
      <c r="C37" s="140">
        <v>1192</v>
      </c>
      <c r="D37" s="140" t="s">
        <v>41</v>
      </c>
      <c r="E37" s="141" t="s">
        <v>143</v>
      </c>
      <c r="F37" s="143">
        <v>83.3</v>
      </c>
    </row>
    <row r="38" spans="1:6" ht="18" customHeight="1">
      <c r="A38" s="165">
        <v>31</v>
      </c>
      <c r="B38" s="139">
        <v>45316</v>
      </c>
      <c r="C38" s="140">
        <v>1193</v>
      </c>
      <c r="D38" s="140" t="s">
        <v>43</v>
      </c>
      <c r="E38" s="141" t="s">
        <v>45</v>
      </c>
      <c r="F38" s="143">
        <v>6000</v>
      </c>
    </row>
    <row r="39" spans="1:6" ht="18" customHeight="1">
      <c r="A39" s="165">
        <v>32</v>
      </c>
      <c r="B39" s="139">
        <v>45316</v>
      </c>
      <c r="C39" s="140">
        <v>1194</v>
      </c>
      <c r="D39" s="140" t="s">
        <v>43</v>
      </c>
      <c r="E39" s="141" t="s">
        <v>45</v>
      </c>
      <c r="F39" s="143">
        <v>6000</v>
      </c>
    </row>
    <row r="40" spans="1:6" ht="18" customHeight="1">
      <c r="A40" s="165">
        <v>33</v>
      </c>
      <c r="B40" s="139">
        <v>45316</v>
      </c>
      <c r="C40" s="140">
        <v>1195</v>
      </c>
      <c r="D40" s="140" t="s">
        <v>46</v>
      </c>
      <c r="E40" s="141" t="s">
        <v>47</v>
      </c>
      <c r="F40" s="143">
        <v>270</v>
      </c>
    </row>
    <row r="41" spans="1:6" ht="18" customHeight="1">
      <c r="A41" s="165">
        <v>34</v>
      </c>
      <c r="B41" s="139">
        <v>45317</v>
      </c>
      <c r="C41" s="140">
        <v>1219</v>
      </c>
      <c r="D41" s="140" t="s">
        <v>43</v>
      </c>
      <c r="E41" s="141" t="s">
        <v>49</v>
      </c>
      <c r="F41" s="143">
        <v>1700</v>
      </c>
    </row>
    <row r="42" spans="1:6" ht="18" customHeight="1" thickBot="1">
      <c r="A42" s="148"/>
      <c r="B42" s="149"/>
      <c r="C42" s="150"/>
      <c r="D42" s="150"/>
      <c r="E42" s="151"/>
      <c r="F42" s="152"/>
    </row>
    <row r="43" spans="1:6" ht="18" customHeight="1" thickBot="1">
      <c r="A43" s="153"/>
      <c r="B43" s="154"/>
      <c r="C43" s="155"/>
      <c r="D43" s="156"/>
      <c r="E43" s="156" t="s">
        <v>5</v>
      </c>
      <c r="F43" s="157">
        <f>SUM(F8:F42)</f>
        <v>128850.25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8"/>
    </row>
    <row r="254" ht="18" customHeight="1">
      <c r="I254" s="158"/>
    </row>
    <row r="255" ht="18" customHeight="1">
      <c r="I255" s="158"/>
    </row>
    <row r="256" ht="18" customHeight="1">
      <c r="I256" s="158"/>
    </row>
    <row r="257" ht="18" customHeight="1">
      <c r="I257" s="158"/>
    </row>
    <row r="258" ht="18" customHeight="1">
      <c r="I258" s="158"/>
    </row>
    <row r="259" ht="18" customHeight="1">
      <c r="I259" s="158"/>
    </row>
    <row r="260" ht="18" customHeight="1">
      <c r="I260" s="158"/>
    </row>
    <row r="261" ht="18" customHeight="1">
      <c r="I261" s="158"/>
    </row>
    <row r="262" ht="18" customHeight="1">
      <c r="I262" s="158"/>
    </row>
    <row r="263" ht="18" customHeight="1">
      <c r="I263" s="158"/>
    </row>
    <row r="264" ht="18" customHeight="1">
      <c r="I264" s="158"/>
    </row>
    <row r="265" ht="18" customHeight="1">
      <c r="I265" s="158"/>
    </row>
    <row r="266" ht="18" customHeight="1">
      <c r="I266" s="158"/>
    </row>
    <row r="267" ht="18" customHeight="1">
      <c r="I267" s="158"/>
    </row>
    <row r="268" ht="18" customHeight="1">
      <c r="I268" s="158"/>
    </row>
    <row r="269" ht="18" customHeight="1">
      <c r="I269" s="158"/>
    </row>
    <row r="270" ht="18" customHeight="1">
      <c r="I270" s="158"/>
    </row>
    <row r="271" ht="18" customHeight="1">
      <c r="I271" s="158"/>
    </row>
    <row r="272" ht="18" customHeight="1">
      <c r="I272" s="158"/>
    </row>
    <row r="273" ht="18" customHeight="1">
      <c r="I273" s="158"/>
    </row>
    <row r="274" ht="18" customHeight="1">
      <c r="I274" s="158"/>
    </row>
    <row r="275" ht="18" customHeight="1">
      <c r="I275" s="158"/>
    </row>
    <row r="276" ht="18" customHeight="1">
      <c r="I276" s="158"/>
    </row>
    <row r="277" ht="18" customHeight="1">
      <c r="I277" s="158"/>
    </row>
    <row r="278" ht="18" customHeight="1">
      <c r="I278" s="158"/>
    </row>
    <row r="279" ht="18" customHeight="1">
      <c r="I279" s="158"/>
    </row>
    <row r="280" ht="18" customHeight="1">
      <c r="I280" s="158"/>
    </row>
    <row r="281" ht="18" customHeight="1">
      <c r="I281" s="158"/>
    </row>
    <row r="282" ht="18" customHeight="1">
      <c r="I282" s="158"/>
    </row>
    <row r="283" ht="18" customHeight="1">
      <c r="I283" s="158"/>
    </row>
    <row r="284" ht="18" customHeight="1">
      <c r="I284" s="158"/>
    </row>
    <row r="285" ht="18" customHeight="1">
      <c r="I285" s="158"/>
    </row>
    <row r="286" ht="18" customHeight="1">
      <c r="I286" s="158"/>
    </row>
    <row r="287" ht="18" customHeight="1">
      <c r="I287" s="158"/>
    </row>
    <row r="288" ht="18" customHeight="1">
      <c r="I288" s="158"/>
    </row>
    <row r="289" ht="18" customHeight="1">
      <c r="I289" s="158"/>
    </row>
    <row r="290" ht="18" customHeight="1">
      <c r="I290" s="158"/>
    </row>
    <row r="291" ht="18" customHeight="1">
      <c r="I291" s="158"/>
    </row>
    <row r="292" ht="18" customHeight="1">
      <c r="I292" s="158"/>
    </row>
    <row r="293" ht="18" customHeight="1">
      <c r="I293" s="158"/>
    </row>
    <row r="294" ht="18" customHeight="1">
      <c r="I294" s="158"/>
    </row>
    <row r="295" ht="18" customHeight="1">
      <c r="I295" s="158"/>
    </row>
    <row r="296" ht="18" customHeight="1">
      <c r="I296" s="158"/>
    </row>
    <row r="297" ht="18" customHeight="1">
      <c r="I297" s="158"/>
    </row>
    <row r="298" ht="18" customHeight="1">
      <c r="I298" s="158"/>
    </row>
    <row r="299" ht="18" customHeight="1">
      <c r="I299" s="158"/>
    </row>
    <row r="300" ht="18" customHeight="1">
      <c r="I300" s="158"/>
    </row>
    <row r="301" ht="18" customHeight="1">
      <c r="I301" s="158"/>
    </row>
    <row r="302" ht="18" customHeight="1">
      <c r="I302" s="158"/>
    </row>
    <row r="303" ht="18" customHeight="1">
      <c r="I303" s="15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7" sqref="D27"/>
    </sheetView>
  </sheetViews>
  <sheetFormatPr defaultColWidth="10.421875" defaultRowHeight="12.75"/>
  <cols>
    <col min="1" max="1" width="9.421875" style="170" customWidth="1"/>
    <col min="2" max="2" width="17.28125" style="170" customWidth="1"/>
    <col min="3" max="3" width="14.7109375" style="170" customWidth="1"/>
    <col min="4" max="4" width="24.7109375" style="170" customWidth="1"/>
    <col min="5" max="5" width="39.421875" style="170" customWidth="1"/>
    <col min="6" max="6" width="15.00390625" style="170" customWidth="1"/>
    <col min="7" max="16384" width="10.421875" style="170" customWidth="1"/>
  </cols>
  <sheetData>
    <row r="1" spans="1:6" s="170" customFormat="1" ht="12.75">
      <c r="A1" s="7" t="s">
        <v>27</v>
      </c>
      <c r="B1" s="169"/>
      <c r="C1" s="5"/>
      <c r="D1" s="5"/>
      <c r="E1" s="169"/>
      <c r="F1" s="169"/>
    </row>
    <row r="2" spans="2:6" s="170" customFormat="1" ht="12.75">
      <c r="B2" s="169"/>
      <c r="C2" s="169"/>
      <c r="D2" s="169"/>
      <c r="E2" s="169"/>
      <c r="F2" s="169"/>
    </row>
    <row r="3" spans="1:6" s="170" customFormat="1" ht="12.75">
      <c r="A3" s="7" t="s">
        <v>17</v>
      </c>
      <c r="B3" s="5"/>
      <c r="C3" s="169"/>
      <c r="D3" s="5"/>
      <c r="E3" s="171"/>
      <c r="F3" s="169"/>
    </row>
    <row r="4" spans="1:6" s="170" customFormat="1" ht="12.75">
      <c r="A4" s="7" t="s">
        <v>22</v>
      </c>
      <c r="B4" s="5"/>
      <c r="C4" s="169"/>
      <c r="D4" s="5"/>
      <c r="E4" s="169"/>
      <c r="F4" s="5"/>
    </row>
    <row r="5" spans="1:6" s="170" customFormat="1" ht="12.75">
      <c r="A5" s="169"/>
      <c r="B5" s="5"/>
      <c r="C5" s="169"/>
      <c r="D5" s="169"/>
      <c r="E5" s="169"/>
      <c r="F5" s="169"/>
    </row>
    <row r="6" spans="1:6" s="170" customFormat="1" ht="12.75">
      <c r="A6" s="169"/>
      <c r="B6" s="6"/>
      <c r="C6" s="14" t="s">
        <v>23</v>
      </c>
      <c r="D6" s="16" t="str">
        <f>personal!E6</f>
        <v>22-26 ianuarie 2024</v>
      </c>
      <c r="E6" s="169"/>
      <c r="F6" s="169"/>
    </row>
    <row r="7" spans="1:6" s="170" customFormat="1" ht="13.5" thickBot="1">
      <c r="A7" s="169"/>
      <c r="B7" s="169"/>
      <c r="C7" s="169"/>
      <c r="D7" s="169"/>
      <c r="E7" s="169"/>
      <c r="F7" s="169"/>
    </row>
    <row r="8" spans="1:6" s="170" customFormat="1" ht="51.75" thickBot="1">
      <c r="A8" s="24" t="s">
        <v>7</v>
      </c>
      <c r="B8" s="25" t="s">
        <v>8</v>
      </c>
      <c r="C8" s="26" t="s">
        <v>9</v>
      </c>
      <c r="D8" s="25" t="s">
        <v>19</v>
      </c>
      <c r="E8" s="25" t="s">
        <v>20</v>
      </c>
      <c r="F8" s="27" t="s">
        <v>21</v>
      </c>
    </row>
    <row r="9" spans="1:6" s="170" customFormat="1" ht="12.75">
      <c r="A9" s="172">
        <v>1</v>
      </c>
      <c r="B9" s="173" t="s">
        <v>40</v>
      </c>
      <c r="C9" s="173">
        <v>195</v>
      </c>
      <c r="D9" s="174" t="s">
        <v>41</v>
      </c>
      <c r="E9" s="175" t="s">
        <v>42</v>
      </c>
      <c r="F9" s="176">
        <v>180807.38</v>
      </c>
    </row>
    <row r="10" spans="1:6" s="170" customFormat="1" ht="12.75">
      <c r="A10" s="172">
        <v>2</v>
      </c>
      <c r="B10" s="173" t="s">
        <v>32</v>
      </c>
      <c r="C10" s="173">
        <v>1164</v>
      </c>
      <c r="D10" s="174" t="s">
        <v>43</v>
      </c>
      <c r="E10" s="175" t="s">
        <v>44</v>
      </c>
      <c r="F10" s="176">
        <v>49768</v>
      </c>
    </row>
    <row r="11" spans="1:6" s="170" customFormat="1" ht="12.75">
      <c r="A11" s="172">
        <v>3</v>
      </c>
      <c r="B11" s="173" t="s">
        <v>32</v>
      </c>
      <c r="C11" s="173">
        <v>1166</v>
      </c>
      <c r="D11" s="174" t="s">
        <v>43</v>
      </c>
      <c r="E11" s="175" t="s">
        <v>44</v>
      </c>
      <c r="F11" s="176">
        <v>232252.33</v>
      </c>
    </row>
    <row r="12" spans="1:6" s="170" customFormat="1" ht="13.5" thickBot="1">
      <c r="A12" s="177"/>
      <c r="B12" s="178"/>
      <c r="C12" s="179"/>
      <c r="D12" s="179"/>
      <c r="E12" s="180"/>
      <c r="F12" s="181"/>
    </row>
    <row r="13" spans="1:6" s="170" customFormat="1" ht="13.5" thickBot="1">
      <c r="A13" s="182" t="s">
        <v>5</v>
      </c>
      <c r="B13" s="183"/>
      <c r="C13" s="183"/>
      <c r="D13" s="183"/>
      <c r="E13" s="183"/>
      <c r="F13" s="184">
        <f>SUM(F9:F12)</f>
        <v>462827.70999999996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2024-02-09T11:21:15Z</cp:lastPrinted>
  <dcterms:created xsi:type="dcterms:W3CDTF">2016-01-19T13:06:09Z</dcterms:created>
  <dcterms:modified xsi:type="dcterms:W3CDTF">2024-02-09T11:21:19Z</dcterms:modified>
  <cp:category/>
  <cp:version/>
  <cp:contentType/>
  <cp:contentStatus/>
</cp:coreProperties>
</file>