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<sst xmlns="http://schemas.openxmlformats.org/spreadsheetml/2006/main" count="467" uniqueCount="188">
  <si>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</si>
  <si>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</si>
  <si>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</si>
  <si>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</si>
  <si>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</si>
  <si>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</si>
  <si>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</si>
  <si>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</si>
  <si>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</si>
  <si>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</si>
  <si>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</si>
  <si>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</si>
  <si>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</si>
  <si>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</si>
  <si>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</si>
  <si>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</si>
  <si>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</si>
  <si>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</si>
  <si>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</si>
  <si>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</si>
  <si>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</si>
  <si>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</si>
  <si>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</si>
  <si>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</si>
  <si>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</si>
  <si>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</si>
  <si>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</si>
  <si>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</si>
  <si>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</si>
  <si>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</si>
  <si>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</si>
  <si>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</si>
  <si>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</si>
  <si>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</si>
  <si>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</si>
  <si>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</si>
  <si>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09.06.2020</t>
  </si>
  <si>
    <t>OP 4208</t>
  </si>
  <si>
    <t>PLATA SALARII ACP MAI 2020- PROIECT ACP 119695 - 58.14.01</t>
  </si>
  <si>
    <t>SALARIATI MFP</t>
  </si>
  <si>
    <t>OP 4202</t>
  </si>
  <si>
    <t>OP 4205</t>
  </si>
  <si>
    <t>OP 4199</t>
  </si>
  <si>
    <t>OP 4217</t>
  </si>
  <si>
    <t>OP 4223</t>
  </si>
  <si>
    <t>OP 4229</t>
  </si>
  <si>
    <t>OP 4232</t>
  </si>
  <si>
    <t>OP 4226</t>
  </si>
  <si>
    <t>OP 4220</t>
  </si>
  <si>
    <t>OP 4211</t>
  </si>
  <si>
    <t>OP 4214</t>
  </si>
  <si>
    <t>OP 4196</t>
  </si>
  <si>
    <t>OP 4075</t>
  </si>
  <si>
    <t>PLATA SALARII ACP MAI 2020- PROIECT ACP 119695 - 58.14.02</t>
  </si>
  <si>
    <t>OP 4079</t>
  </si>
  <si>
    <t>OP 4083</t>
  </si>
  <si>
    <t>OP 4113</t>
  </si>
  <si>
    <t>OP 4119</t>
  </si>
  <si>
    <t>OP 4131</t>
  </si>
  <si>
    <t>OP 4166</t>
  </si>
  <si>
    <t>OP 4203</t>
  </si>
  <si>
    <t>OP 4206</t>
  </si>
  <si>
    <t>OP 4233</t>
  </si>
  <si>
    <t>OP 4230</t>
  </si>
  <si>
    <t>OP 4227</t>
  </si>
  <si>
    <t>OP 4224</t>
  </si>
  <si>
    <t>OP 4221</t>
  </si>
  <si>
    <t>OP 4218</t>
  </si>
  <si>
    <t>OP 4212</t>
  </si>
  <si>
    <t>OP 4200</t>
  </si>
  <si>
    <t>OP 4215</t>
  </si>
  <si>
    <t>OP 4197</t>
  </si>
  <si>
    <t>OP 4209</t>
  </si>
  <si>
    <t>OP 4156</t>
  </si>
  <si>
    <t>OP 4127</t>
  </si>
  <si>
    <t>OP 4115</t>
  </si>
  <si>
    <t>OP 4106</t>
  </si>
  <si>
    <t>OP 4076</t>
  </si>
  <si>
    <t>PLATA SALARII ACP MAI 2020- PROIECT ACP 119695 - 58.14.03</t>
  </si>
  <si>
    <t>OP 4181</t>
  </si>
  <si>
    <t>OP 4210</t>
  </si>
  <si>
    <t>OP 4204</t>
  </si>
  <si>
    <t>OP 4198</t>
  </si>
  <si>
    <t>OP 4207</t>
  </si>
  <si>
    <t>OP 4216</t>
  </si>
  <si>
    <t>OP 4201</t>
  </si>
  <si>
    <t>OP 4213</t>
  </si>
  <si>
    <t>OP 4219</t>
  </si>
  <si>
    <t>OP 4222</t>
  </si>
  <si>
    <t>OP 4225</t>
  </si>
  <si>
    <t>OP 4228</t>
  </si>
  <si>
    <t>OP 4231</t>
  </si>
  <si>
    <t>OP 4234</t>
  </si>
  <si>
    <t>10,06,2020</t>
  </si>
  <si>
    <t>intrarom</t>
  </si>
  <si>
    <t>serv mentenanta</t>
  </si>
  <si>
    <t>dgrfpb</t>
  </si>
  <si>
    <t>serv paza</t>
  </si>
  <si>
    <t>all services</t>
  </si>
  <si>
    <t>serv intretinere</t>
  </si>
  <si>
    <t>bet auto</t>
  </si>
  <si>
    <t xml:space="preserve">piese </t>
  </si>
  <si>
    <t>serv preparatii</t>
  </si>
  <si>
    <t>monitorul oficial</t>
  </si>
  <si>
    <t>monitor</t>
  </si>
  <si>
    <t>mfp</t>
  </si>
  <si>
    <t>comision</t>
  </si>
  <si>
    <t>11,06,2020</t>
  </si>
  <si>
    <t>MFP</t>
  </si>
  <si>
    <t>12,06,2020</t>
  </si>
  <si>
    <t>telekom</t>
  </si>
  <si>
    <t>serv telefonie mobila</t>
  </si>
  <si>
    <t>depozitarul</t>
  </si>
  <si>
    <t xml:space="preserve">serv </t>
  </si>
  <si>
    <t>dgrfpb brasov</t>
  </si>
  <si>
    <t>servicii</t>
  </si>
  <si>
    <t>ascensorul</t>
  </si>
  <si>
    <t>total</t>
  </si>
  <si>
    <t>9-12 iunie 2020</t>
  </si>
  <si>
    <t>ASPAAS</t>
  </si>
  <si>
    <t>TRANSFERURI INTRE UNITATI ALE ADMINISTRATIEI PUBLICE</t>
  </si>
  <si>
    <t>10.06.2020</t>
  </si>
  <si>
    <t>fact 4000000643/19.05.2020 serv mentenanta Forexebug feb 2020</t>
  </si>
  <si>
    <t>SC INTRAROM SA</t>
  </si>
  <si>
    <t>serv ascensor</t>
  </si>
  <si>
    <t>Subtotal 10.01.01</t>
  </si>
  <si>
    <t>10.01.01</t>
  </si>
  <si>
    <t>iunie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</si>
  <si>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</si>
  <si>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</si>
  <si>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</si>
  <si>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</si>
  <si>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</si>
  <si>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</si>
  <si>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</si>
  <si>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</si>
  <si>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</si>
  <si>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</si>
  <si>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</si>
  <si>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</si>
  <si>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</si>
  <si>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</si>
  <si>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</si>
  <si>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</si>
  <si>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</si>
  <si>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</si>
  <si>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</si>
  <si>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</si>
  <si>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</si>
  <si>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</si>
  <si>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</si>
  <si>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</si>
  <si>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</si>
  <si>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</si>
  <si>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</si>
  <si>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</si>
  <si>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</si>
  <si>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</si>
  <si>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</si>
  <si>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</si>
  <si>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</si>
  <si>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</si>
  <si>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</si>
  <si>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</si>
  <si>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</si>
  <si>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</si>
  <si>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</si>
  <si>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</si>
  <si>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BIROU EXPERTIZE</t>
  </si>
  <si>
    <t>onorariu expert dosar 687/223/2018</t>
  </si>
  <si>
    <t>11.06.2020</t>
  </si>
  <si>
    <t>onorariu expert dosar 930/312/2019</t>
  </si>
  <si>
    <t>PERSOANA JURIDICA</t>
  </si>
  <si>
    <t>poprire DE 81/E/2020</t>
  </si>
  <si>
    <t>poprire DE 245/E/2019</t>
  </si>
  <si>
    <t>poprire DE 399/E/2019</t>
  </si>
  <si>
    <t>poprire DE 402/E/2019</t>
  </si>
  <si>
    <t>poprire DE 597/2019</t>
  </si>
  <si>
    <t>PERSOANA FIZICA</t>
  </si>
  <si>
    <t>despagubire CEDO</t>
  </si>
  <si>
    <t>BUGET DE STAT</t>
  </si>
  <si>
    <t xml:space="preserve">cheltuieli judiciare </t>
  </si>
  <si>
    <t xml:space="preserve">cheltuieli judecata </t>
  </si>
  <si>
    <t xml:space="preserve">cheltuieli fotocopiere </t>
  </si>
  <si>
    <t>alim cont BT -plata fact. servicii juridice</t>
  </si>
  <si>
    <t>plata TVA  fact. servicii juridice</t>
  </si>
  <si>
    <t>cheltuieli judecata si executare</t>
  </si>
  <si>
    <t>cheltuieli executare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</si>
</sst>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d&quot;.&quot;m&quot;.&quot;yy&quot; &quot;hh&quot;:&quot;mm"/>
    <numFmt numFmtId="169" formatCode="#,###.00"/>
    <numFmt numFmtId="170" formatCode="[$-418]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Liberation Sans1"/>
      <family val="0"/>
    </font>
    <font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>
      <alignment/>
      <protection/>
    </xf>
    <xf numFmtId="4" fontId="21" fillId="0" borderId="18" xfId="57" applyNumberFormat="1" applyFont="1" applyBorder="1">
      <alignment/>
      <protection/>
    </xf>
    <xf numFmtId="14" fontId="14" fillId="0" borderId="19" xfId="0" applyNumberFormat="1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4" fontId="14" fillId="0" borderId="21" xfId="0" applyNumberFormat="1" applyFont="1" applyBorder="1" applyAlignment="1">
      <alignment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/>
      <protection/>
    </xf>
    <xf numFmtId="0" fontId="20" fillId="0" borderId="16" xfId="61" applyFont="1" applyBorder="1">
      <alignment/>
      <protection/>
    </xf>
    <xf numFmtId="0" fontId="0" fillId="0" borderId="17" xfId="61" applyBorder="1">
      <alignment/>
      <protection/>
    </xf>
    <xf numFmtId="4" fontId="20" fillId="0" borderId="18" xfId="61" applyNumberFormat="1" applyFont="1" applyBorder="1" applyAlignment="1">
      <alignment horizontal="center"/>
      <protection/>
    </xf>
    <xf numFmtId="0" fontId="19" fillId="0" borderId="18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1" fillId="0" borderId="0" xfId="57" applyFont="1">
      <alignment/>
      <protection/>
    </xf>
    <xf numFmtId="0" fontId="27" fillId="0" borderId="20" xfId="0" applyFont="1" applyBorder="1" applyAlignment="1">
      <alignment horizontal="center"/>
    </xf>
    <xf numFmtId="0" fontId="27" fillId="0" borderId="20" xfId="0" applyFont="1" applyBorder="1" applyAlignment="1">
      <alignment vertical="center" wrapText="1"/>
    </xf>
    <xf numFmtId="0" fontId="27" fillId="0" borderId="20" xfId="0" applyFont="1" applyBorder="1" applyAlignment="1">
      <alignment horizontal="center" vertical="center" wrapText="1"/>
    </xf>
    <xf numFmtId="0" fontId="21" fillId="0" borderId="22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21" fillId="0" borderId="23" xfId="57" applyFont="1" applyBorder="1">
      <alignment/>
      <protection/>
    </xf>
    <xf numFmtId="0" fontId="21" fillId="0" borderId="24" xfId="57" applyFont="1" applyBorder="1" applyAlignment="1">
      <alignment horizontal="center"/>
      <protection/>
    </xf>
    <xf numFmtId="4" fontId="21" fillId="0" borderId="25" xfId="57" applyNumberFormat="1" applyFont="1" applyBorder="1">
      <alignment/>
      <protection/>
    </xf>
    <xf numFmtId="14" fontId="14" fillId="0" borderId="26" xfId="0" applyNumberFormat="1" applyFont="1" applyBorder="1" applyAlignment="1">
      <alignment horizontal="center"/>
    </xf>
    <xf numFmtId="4" fontId="27" fillId="0" borderId="15" xfId="0" applyNumberFormat="1" applyFont="1" applyBorder="1" applyAlignment="1">
      <alignment/>
    </xf>
    <xf numFmtId="14" fontId="14" fillId="0" borderId="27" xfId="0" applyNumberFormat="1" applyFont="1" applyBorder="1" applyAlignment="1">
      <alignment horizontal="center"/>
    </xf>
    <xf numFmtId="4" fontId="27" fillId="0" borderId="21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0" borderId="30" xfId="42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4" fontId="0" fillId="0" borderId="33" xfId="42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14" fontId="0" fillId="0" borderId="35" xfId="0" applyNumberFormat="1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Border="1" applyAlignment="1">
      <alignment/>
    </xf>
    <xf numFmtId="0" fontId="19" fillId="0" borderId="35" xfId="0" applyFont="1" applyBorder="1" applyAlignment="1">
      <alignment horizontal="right"/>
    </xf>
    <xf numFmtId="164" fontId="19" fillId="0" borderId="36" xfId="42" applyFont="1" applyFill="1" applyBorder="1" applyAlignment="1" applyProtection="1">
      <alignment/>
      <protection/>
    </xf>
    <xf numFmtId="14" fontId="0" fillId="0" borderId="37" xfId="0" applyNumberFormat="1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7" fillId="0" borderId="39" xfId="57" applyFont="1" applyFill="1" applyBorder="1" applyAlignment="1">
      <alignment horizontal="left"/>
      <protection/>
    </xf>
    <xf numFmtId="0" fontId="27" fillId="0" borderId="39" xfId="57" applyFont="1" applyFill="1" applyBorder="1" applyAlignment="1">
      <alignment horizontal="left" wrapText="1"/>
      <protection/>
    </xf>
    <xf numFmtId="0" fontId="27" fillId="0" borderId="39" xfId="57" applyFont="1" applyFill="1" applyBorder="1" applyAlignment="1">
      <alignment horizontal="center" wrapText="1"/>
      <protection/>
    </xf>
    <xf numFmtId="0" fontId="27" fillId="0" borderId="40" xfId="57" applyFont="1" applyFill="1" applyBorder="1" applyAlignment="1">
      <alignment horizontal="left" wrapText="1"/>
      <protection/>
    </xf>
    <xf numFmtId="0" fontId="27" fillId="0" borderId="40" xfId="57" applyFont="1" applyFill="1" applyBorder="1" applyAlignment="1">
      <alignment horizontal="center" wrapText="1"/>
      <protection/>
    </xf>
    <xf numFmtId="0" fontId="28" fillId="0" borderId="41" xfId="57" applyFont="1" applyFill="1" applyBorder="1" applyAlignment="1">
      <alignment horizontal="center"/>
      <protection/>
    </xf>
    <xf numFmtId="0" fontId="28" fillId="0" borderId="42" xfId="57" applyFont="1" applyFill="1" applyBorder="1" applyAlignment="1">
      <alignment/>
      <protection/>
    </xf>
    <xf numFmtId="4" fontId="28" fillId="0" borderId="43" xfId="57" applyNumberFormat="1" applyFont="1" applyFill="1" applyBorder="1" applyAlignment="1">
      <alignment/>
      <protection/>
    </xf>
    <xf numFmtId="4" fontId="27" fillId="0" borderId="44" xfId="57" applyNumberFormat="1" applyFont="1" applyFill="1" applyBorder="1" applyAlignment="1">
      <alignment horizontal="right"/>
      <protection/>
    </xf>
    <xf numFmtId="168" fontId="27" fillId="0" borderId="45" xfId="57" applyNumberFormat="1" applyFont="1" applyFill="1" applyBorder="1" applyAlignment="1">
      <alignment horizontal="center"/>
      <protection/>
    </xf>
    <xf numFmtId="0" fontId="27" fillId="0" borderId="40" xfId="57" applyFont="1" applyFill="1" applyBorder="1" applyAlignment="1">
      <alignment horizontal="center"/>
      <protection/>
    </xf>
    <xf numFmtId="0" fontId="27" fillId="0" borderId="46" xfId="57" applyFont="1" applyFill="1" applyBorder="1" applyAlignment="1">
      <alignment horizontal="center"/>
      <protection/>
    </xf>
    <xf numFmtId="4" fontId="27" fillId="25" borderId="47" xfId="0" applyNumberFormat="1" applyFont="1" applyFill="1" applyBorder="1" applyAlignment="1">
      <alignment/>
    </xf>
    <xf numFmtId="0" fontId="19" fillId="0" borderId="32" xfId="0" applyFont="1" applyBorder="1" applyAlignment="1">
      <alignment horizontal="center"/>
    </xf>
    <xf numFmtId="169" fontId="0" fillId="0" borderId="32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169" fontId="0" fillId="0" borderId="32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169" fontId="0" fillId="0" borderId="4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169" fontId="0" fillId="0" borderId="50" xfId="0" applyNumberFormat="1" applyFont="1" applyBorder="1" applyAlignment="1">
      <alignment/>
    </xf>
    <xf numFmtId="0" fontId="0" fillId="0" borderId="51" xfId="0" applyBorder="1" applyAlignment="1">
      <alignment/>
    </xf>
    <xf numFmtId="169" fontId="0" fillId="0" borderId="51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169" fontId="0" fillId="0" borderId="52" xfId="0" applyNumberFormat="1" applyFont="1" applyBorder="1" applyAlignment="1">
      <alignment/>
    </xf>
    <xf numFmtId="0" fontId="0" fillId="0" borderId="53" xfId="0" applyBorder="1" applyAlignment="1">
      <alignment/>
    </xf>
    <xf numFmtId="4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4" fontId="0" fillId="0" borderId="55" xfId="0" applyNumberFormat="1" applyBorder="1" applyAlignment="1">
      <alignment/>
    </xf>
    <xf numFmtId="0" fontId="0" fillId="0" borderId="56" xfId="0" applyBorder="1" applyAlignment="1">
      <alignment/>
    </xf>
    <xf numFmtId="169" fontId="0" fillId="0" borderId="57" xfId="0" applyNumberFormat="1" applyFont="1" applyBorder="1" applyAlignment="1">
      <alignment/>
    </xf>
    <xf numFmtId="169" fontId="0" fillId="0" borderId="58" xfId="0" applyNumberFormat="1" applyFont="1" applyBorder="1" applyAlignment="1">
      <alignment/>
    </xf>
    <xf numFmtId="0" fontId="29" fillId="0" borderId="39" xfId="59" applyFont="1" applyFill="1" applyBorder="1" applyAlignment="1">
      <alignment horizontal="center"/>
      <protection/>
    </xf>
    <xf numFmtId="167" fontId="29" fillId="0" borderId="39" xfId="59" applyNumberFormat="1" applyFont="1" applyFill="1" applyBorder="1" applyAlignment="1">
      <alignment horizontal="center"/>
      <protection/>
    </xf>
    <xf numFmtId="0" fontId="29" fillId="0" borderId="39" xfId="0" applyFont="1" applyBorder="1" applyAlignment="1">
      <alignment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justify"/>
    </xf>
    <xf numFmtId="14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wrapText="1"/>
    </xf>
    <xf numFmtId="0" fontId="30" fillId="0" borderId="14" xfId="62" applyFont="1" applyFill="1" applyBorder="1" applyAlignment="1">
      <alignment horizontal="center"/>
      <protection/>
    </xf>
    <xf numFmtId="170" fontId="30" fillId="0" borderId="15" xfId="0" applyNumberFormat="1" applyFont="1" applyBorder="1" applyAlignment="1">
      <alignment/>
    </xf>
    <xf numFmtId="43" fontId="31" fillId="0" borderId="15" xfId="0" applyNumberFormat="1" applyFont="1" applyBorder="1" applyAlignment="1">
      <alignment horizontal="right" vertical="center" wrapText="1"/>
    </xf>
    <xf numFmtId="0" fontId="0" fillId="0" borderId="14" xfId="59" applyFont="1" applyBorder="1">
      <alignment/>
      <protection/>
    </xf>
    <xf numFmtId="0" fontId="30" fillId="0" borderId="59" xfId="62" applyFont="1" applyFill="1" applyBorder="1" applyAlignment="1">
      <alignment horizontal="center"/>
      <protection/>
    </xf>
    <xf numFmtId="0" fontId="0" fillId="0" borderId="60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60" xfId="0" applyFont="1" applyBorder="1" applyAlignment="1">
      <alignment horizontal="justify"/>
    </xf>
    <xf numFmtId="170" fontId="30" fillId="0" borderId="61" xfId="0" applyNumberFormat="1" applyFont="1" applyBorder="1" applyAlignment="1">
      <alignment/>
    </xf>
    <xf numFmtId="0" fontId="0" fillId="0" borderId="19" xfId="59" applyFont="1" applyBorder="1">
      <alignment/>
      <protection/>
    </xf>
    <xf numFmtId="14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43" fontId="31" fillId="0" borderId="21" xfId="0" applyNumberFormat="1" applyFont="1" applyBorder="1" applyAlignment="1">
      <alignment horizontal="right" vertical="center" wrapText="1"/>
    </xf>
    <xf numFmtId="4" fontId="28" fillId="0" borderId="18" xfId="0" applyNumberFormat="1" applyFont="1" applyBorder="1" applyAlignment="1">
      <alignment horizontal="right" vertical="center" wrapText="1"/>
    </xf>
    <xf numFmtId="0" fontId="19" fillId="0" borderId="16" xfId="59" applyFont="1" applyBorder="1">
      <alignment/>
      <protection/>
    </xf>
    <xf numFmtId="0" fontId="28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/>
    </xf>
    <xf numFmtId="0" fontId="19" fillId="0" borderId="63" xfId="0" applyFont="1" applyBorder="1" applyAlignment="1">
      <alignment horizontal="center"/>
    </xf>
    <xf numFmtId="14" fontId="19" fillId="0" borderId="62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27" xfId="0" applyFont="1" applyBorder="1" applyAlignment="1">
      <alignment/>
    </xf>
    <xf numFmtId="0" fontId="0" fillId="0" borderId="66" xfId="0" applyBorder="1" applyAlignment="1">
      <alignment/>
    </xf>
    <xf numFmtId="0" fontId="19" fillId="0" borderId="62" xfId="0" applyFont="1" applyBorder="1" applyAlignment="1">
      <alignment/>
    </xf>
    <xf numFmtId="0" fontId="19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7" xfId="0" applyFont="1" applyBorder="1" applyAlignment="1">
      <alignment/>
    </xf>
    <xf numFmtId="3" fontId="0" fillId="0" borderId="69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9" xfId="0" applyFont="1" applyBorder="1" applyAlignment="1">
      <alignment/>
    </xf>
    <xf numFmtId="0" fontId="19" fillId="0" borderId="70" xfId="0" applyFont="1" applyBorder="1" applyAlignment="1">
      <alignment/>
    </xf>
    <xf numFmtId="0" fontId="0" fillId="0" borderId="64" xfId="0" applyBorder="1" applyAlignment="1">
      <alignment/>
    </xf>
    <xf numFmtId="3" fontId="0" fillId="0" borderId="65" xfId="0" applyNumberFormat="1" applyFont="1" applyBorder="1" applyAlignment="1">
      <alignment/>
    </xf>
    <xf numFmtId="14" fontId="19" fillId="0" borderId="62" xfId="0" applyNumberFormat="1" applyFont="1" applyBorder="1" applyAlignment="1">
      <alignment horizontal="left"/>
    </xf>
    <xf numFmtId="0" fontId="19" fillId="0" borderId="26" xfId="0" applyFont="1" applyBorder="1" applyAlignment="1">
      <alignment/>
    </xf>
    <xf numFmtId="3" fontId="0" fillId="0" borderId="15" xfId="0" applyNumberFormat="1" applyFont="1" applyBorder="1" applyAlignment="1">
      <alignment/>
    </xf>
    <xf numFmtId="14" fontId="19" fillId="0" borderId="26" xfId="0" applyNumberFormat="1" applyFont="1" applyBorder="1" applyAlignment="1">
      <alignment horizontal="left"/>
    </xf>
    <xf numFmtId="0" fontId="0" fillId="0" borderId="69" xfId="0" applyBorder="1" applyAlignment="1">
      <alignment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169" fontId="0" fillId="0" borderId="72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169" fontId="0" fillId="0" borderId="75" xfId="0" applyNumberFormat="1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3" xfId="0" applyBorder="1" applyAlignment="1">
      <alignment/>
    </xf>
    <xf numFmtId="169" fontId="0" fillId="0" borderId="7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9" fontId="0" fillId="0" borderId="78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61" xfId="0" applyFont="1" applyBorder="1" applyAlignment="1">
      <alignment/>
    </xf>
    <xf numFmtId="0" fontId="29" fillId="0" borderId="46" xfId="59" applyFont="1" applyFill="1" applyBorder="1" applyAlignment="1">
      <alignment horizontal="center"/>
      <protection/>
    </xf>
    <xf numFmtId="170" fontId="33" fillId="0" borderId="47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3"/>
  <sheetViews>
    <sheetView zoomScalePageLayoutView="0" workbookViewId="0" topLeftCell="C22">
      <selection activeCell="C7" sqref="A7:IV7"/>
    </sheetView>
  </sheetViews>
  <sheetFormatPr defaultColWidth="9.140625" defaultRowHeight="12.75"/>
  <cols>
    <col min="1" max="2" width="0" style="0" hidden="1" customWidth="1"/>
    <col min="3" max="3" width="14.421875" style="0" customWidth="1"/>
    <col min="4" max="4" width="13.7109375" style="0" customWidth="1"/>
    <col min="5" max="5" width="9.7109375" style="0" customWidth="1"/>
    <col min="6" max="6" width="18.28125" style="0" customWidth="1"/>
    <col min="7" max="7" width="22.85156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35</v>
      </c>
      <c r="G6" s="32" t="s">
        <v>118</v>
      </c>
      <c r="H6" s="2"/>
    </row>
    <row r="7" spans="3:8" ht="12.75">
      <c r="C7" s="1"/>
      <c r="D7" s="3"/>
      <c r="E7" s="1"/>
      <c r="F7" s="23"/>
      <c r="G7" s="32"/>
      <c r="H7" s="2"/>
    </row>
    <row r="8" spans="4:6" ht="13.5" thickBot="1">
      <c r="D8" s="1"/>
      <c r="E8" s="1"/>
      <c r="F8" s="1"/>
    </row>
    <row r="9" spans="3:7" ht="12.75">
      <c r="C9" s="25"/>
      <c r="D9" s="26" t="s">
        <v>3</v>
      </c>
      <c r="E9" s="26" t="s">
        <v>4</v>
      </c>
      <c r="F9" s="26" t="s">
        <v>5</v>
      </c>
      <c r="G9" s="27" t="s">
        <v>6</v>
      </c>
    </row>
    <row r="10" spans="3:7" ht="12.75">
      <c r="C10" s="160" t="s">
        <v>125</v>
      </c>
      <c r="D10" s="105"/>
      <c r="E10" s="105"/>
      <c r="F10" s="106">
        <v>66506556</v>
      </c>
      <c r="G10" s="161"/>
    </row>
    <row r="11" spans="3:7" ht="12.75">
      <c r="C11" s="162" t="s">
        <v>126</v>
      </c>
      <c r="D11" s="107" t="s">
        <v>127</v>
      </c>
      <c r="E11" s="80">
        <v>9</v>
      </c>
      <c r="F11" s="108">
        <v>13197986</v>
      </c>
      <c r="G11" s="163"/>
    </row>
    <row r="12" spans="3:7" ht="12.75">
      <c r="C12" s="162"/>
      <c r="D12" s="107"/>
      <c r="E12" s="80">
        <v>10</v>
      </c>
      <c r="F12" s="108">
        <v>223541</v>
      </c>
      <c r="G12" s="163"/>
    </row>
    <row r="13" spans="3:7" ht="12.75">
      <c r="C13" s="162"/>
      <c r="D13" s="107"/>
      <c r="E13" s="80"/>
      <c r="F13" s="108"/>
      <c r="G13" s="163"/>
    </row>
    <row r="14" spans="3:7" ht="13.5" thickBot="1">
      <c r="C14" s="164" t="s">
        <v>128</v>
      </c>
      <c r="D14" s="110"/>
      <c r="E14" s="111"/>
      <c r="F14" s="112">
        <f>SUM(F10:F13)</f>
        <v>79928083</v>
      </c>
      <c r="G14" s="165"/>
    </row>
    <row r="15" spans="3:7" ht="12.75">
      <c r="C15" s="166" t="s">
        <v>129</v>
      </c>
      <c r="D15" s="113"/>
      <c r="E15" s="114"/>
      <c r="F15" s="115">
        <v>7395284</v>
      </c>
      <c r="G15" s="167"/>
    </row>
    <row r="16" spans="3:7" ht="12.75">
      <c r="C16" s="168" t="s">
        <v>130</v>
      </c>
      <c r="D16" s="107" t="s">
        <v>127</v>
      </c>
      <c r="E16" s="80">
        <v>9</v>
      </c>
      <c r="F16" s="108">
        <f>1009558</f>
        <v>1009558</v>
      </c>
      <c r="G16" s="163"/>
    </row>
    <row r="17" spans="3:7" ht="12.75">
      <c r="C17" s="168"/>
      <c r="D17" s="80"/>
      <c r="E17" s="80">
        <v>10</v>
      </c>
      <c r="F17" s="108">
        <v>23940</v>
      </c>
      <c r="G17" s="163"/>
    </row>
    <row r="18" spans="3:7" ht="12.75">
      <c r="C18" s="169"/>
      <c r="D18" s="116"/>
      <c r="E18" s="116"/>
      <c r="F18" s="117"/>
      <c r="G18" s="170"/>
    </row>
    <row r="19" spans="3:7" ht="13.5" thickBot="1">
      <c r="C19" s="164" t="s">
        <v>131</v>
      </c>
      <c r="D19" s="111"/>
      <c r="E19" s="111"/>
      <c r="F19" s="112">
        <f>SUM(F15:F18)</f>
        <v>8428782</v>
      </c>
      <c r="G19" s="165"/>
    </row>
    <row r="20" spans="3:7" ht="12.75">
      <c r="C20" s="166" t="s">
        <v>132</v>
      </c>
      <c r="D20" s="113"/>
      <c r="E20" s="114"/>
      <c r="F20" s="115">
        <v>283995</v>
      </c>
      <c r="G20" s="167"/>
    </row>
    <row r="21" spans="3:7" ht="12.75">
      <c r="C21" s="168" t="s">
        <v>133</v>
      </c>
      <c r="D21" s="107"/>
      <c r="E21" s="80"/>
      <c r="F21" s="108"/>
      <c r="G21" s="163"/>
    </row>
    <row r="22" spans="3:7" ht="12.75">
      <c r="C22" s="169"/>
      <c r="D22" s="116"/>
      <c r="E22" s="116"/>
      <c r="F22" s="117"/>
      <c r="G22" s="170"/>
    </row>
    <row r="23" spans="3:7" ht="13.5" thickBot="1">
      <c r="C23" s="164" t="s">
        <v>134</v>
      </c>
      <c r="D23" s="111"/>
      <c r="E23" s="111"/>
      <c r="F23" s="112">
        <f>SUM(F20:F22)</f>
        <v>283995</v>
      </c>
      <c r="G23" s="165"/>
    </row>
    <row r="24" spans="3:7" ht="12.75">
      <c r="C24" s="171" t="s">
        <v>135</v>
      </c>
      <c r="D24" s="119"/>
      <c r="E24" s="119"/>
      <c r="F24" s="120">
        <v>722227</v>
      </c>
      <c r="G24" s="172"/>
    </row>
    <row r="25" spans="3:7" ht="12.75">
      <c r="C25" s="168" t="s">
        <v>136</v>
      </c>
      <c r="D25" s="107" t="s">
        <v>127</v>
      </c>
      <c r="E25" s="121">
        <v>9</v>
      </c>
      <c r="F25" s="122">
        <f>143499</f>
        <v>143499</v>
      </c>
      <c r="G25" s="163"/>
    </row>
    <row r="26" spans="3:7" ht="12.75">
      <c r="C26" s="169"/>
      <c r="D26" s="118"/>
      <c r="E26" s="118"/>
      <c r="F26" s="117"/>
      <c r="G26" s="170"/>
    </row>
    <row r="27" spans="3:7" ht="13.5" thickBot="1">
      <c r="C27" s="164" t="s">
        <v>137</v>
      </c>
      <c r="D27" s="109"/>
      <c r="E27" s="109"/>
      <c r="F27" s="112">
        <f>SUM(F24:F26)</f>
        <v>865726</v>
      </c>
      <c r="G27" s="165"/>
    </row>
    <row r="28" spans="3:7" ht="12.75">
      <c r="C28" s="171" t="s">
        <v>138</v>
      </c>
      <c r="D28" s="118"/>
      <c r="E28" s="118"/>
      <c r="F28" s="117">
        <v>156639</v>
      </c>
      <c r="G28" s="170"/>
    </row>
    <row r="29" spans="3:7" ht="12.75">
      <c r="C29" s="169" t="s">
        <v>139</v>
      </c>
      <c r="D29" s="107"/>
      <c r="E29" s="80"/>
      <c r="F29" s="108"/>
      <c r="G29" s="163"/>
    </row>
    <row r="30" spans="3:7" ht="12.75">
      <c r="C30" s="169"/>
      <c r="D30" s="118"/>
      <c r="E30" s="118"/>
      <c r="F30" s="117"/>
      <c r="G30" s="170"/>
    </row>
    <row r="31" spans="3:7" ht="13.5" thickBot="1">
      <c r="C31" s="164" t="s">
        <v>140</v>
      </c>
      <c r="D31" s="109"/>
      <c r="E31" s="109"/>
      <c r="F31" s="112">
        <f>SUM(F28:F30)</f>
        <v>156639</v>
      </c>
      <c r="G31" s="165"/>
    </row>
    <row r="32" spans="3:7" ht="12.75">
      <c r="C32" s="173" t="s">
        <v>141</v>
      </c>
      <c r="D32" s="119"/>
      <c r="E32" s="119"/>
      <c r="F32" s="120">
        <v>105236.81</v>
      </c>
      <c r="G32" s="174"/>
    </row>
    <row r="33" spans="3:7" ht="12.75">
      <c r="C33" s="168" t="s">
        <v>142</v>
      </c>
      <c r="D33" s="107" t="s">
        <v>127</v>
      </c>
      <c r="E33" s="118">
        <v>10</v>
      </c>
      <c r="F33" s="108">
        <v>-10.69</v>
      </c>
      <c r="G33" s="163"/>
    </row>
    <row r="34" spans="3:7" ht="12.75">
      <c r="C34" s="175"/>
      <c r="D34" s="80"/>
      <c r="E34" s="125"/>
      <c r="F34" s="108"/>
      <c r="G34" s="163"/>
    </row>
    <row r="35" spans="3:7" ht="13.5" thickBot="1">
      <c r="C35" s="176" t="s">
        <v>143</v>
      </c>
      <c r="D35" s="109"/>
      <c r="E35" s="109"/>
      <c r="F35" s="112">
        <f>SUM(F32:F34)</f>
        <v>105226.12</v>
      </c>
      <c r="G35" s="177"/>
    </row>
    <row r="36" spans="3:7" ht="12.75">
      <c r="C36" s="171" t="s">
        <v>144</v>
      </c>
      <c r="D36" s="119"/>
      <c r="E36" s="119"/>
      <c r="F36" s="120">
        <v>2446882</v>
      </c>
      <c r="G36" s="172"/>
    </row>
    <row r="37" spans="3:7" ht="12.75">
      <c r="C37" s="178" t="s">
        <v>145</v>
      </c>
      <c r="D37" s="107" t="s">
        <v>127</v>
      </c>
      <c r="E37" s="121">
        <v>9</v>
      </c>
      <c r="F37" s="122">
        <f>490892</f>
        <v>490892</v>
      </c>
      <c r="G37" s="163"/>
    </row>
    <row r="38" spans="3:7" ht="12.75">
      <c r="C38" s="169"/>
      <c r="D38" s="118"/>
      <c r="E38" s="123">
        <v>10</v>
      </c>
      <c r="F38" s="124">
        <f>10944</f>
        <v>10944</v>
      </c>
      <c r="G38" s="163"/>
    </row>
    <row r="39" spans="3:7" ht="12.75">
      <c r="C39" s="169"/>
      <c r="D39" s="118"/>
      <c r="E39" s="118"/>
      <c r="F39" s="117"/>
      <c r="G39" s="170"/>
    </row>
    <row r="40" spans="3:7" ht="13.5" thickBot="1">
      <c r="C40" s="171" t="s">
        <v>146</v>
      </c>
      <c r="D40" s="118"/>
      <c r="E40" s="118"/>
      <c r="F40" s="117">
        <f>SUM(F36:F39)</f>
        <v>2948718</v>
      </c>
      <c r="G40" s="170"/>
    </row>
    <row r="41" spans="3:7" ht="12.75">
      <c r="C41" s="188" t="s">
        <v>147</v>
      </c>
      <c r="D41" s="189"/>
      <c r="E41" s="189"/>
      <c r="F41" s="190">
        <v>964528</v>
      </c>
      <c r="G41" s="191"/>
    </row>
    <row r="42" spans="3:7" ht="12.75">
      <c r="C42" s="179" t="s">
        <v>148</v>
      </c>
      <c r="D42" s="107" t="s">
        <v>127</v>
      </c>
      <c r="E42" s="107">
        <v>9</v>
      </c>
      <c r="F42" s="108">
        <v>43701</v>
      </c>
      <c r="G42" s="163"/>
    </row>
    <row r="43" spans="3:7" ht="12.75">
      <c r="C43" s="179"/>
      <c r="D43" s="107"/>
      <c r="E43" s="107">
        <v>10</v>
      </c>
      <c r="F43" s="108">
        <f>1633</f>
        <v>1633</v>
      </c>
      <c r="G43" s="163"/>
    </row>
    <row r="44" spans="3:7" ht="12.75">
      <c r="C44" s="168"/>
      <c r="D44" s="118"/>
      <c r="E44" s="118"/>
      <c r="F44" s="117"/>
      <c r="G44" s="163"/>
    </row>
    <row r="45" spans="3:7" ht="13.5" thickBot="1">
      <c r="C45" s="183" t="s">
        <v>149</v>
      </c>
      <c r="D45" s="184"/>
      <c r="E45" s="184"/>
      <c r="F45" s="185">
        <f>SUM(F41:F44)</f>
        <v>1009862</v>
      </c>
      <c r="G45" s="192"/>
    </row>
    <row r="46" spans="3:7" ht="12.75">
      <c r="C46" s="188" t="s">
        <v>150</v>
      </c>
      <c r="D46" s="189"/>
      <c r="E46" s="189"/>
      <c r="F46" s="193">
        <v>23157</v>
      </c>
      <c r="G46" s="194"/>
    </row>
    <row r="47" spans="3:7" ht="12.75">
      <c r="C47" s="181" t="s">
        <v>154</v>
      </c>
      <c r="D47" s="107"/>
      <c r="E47" s="107"/>
      <c r="F47" s="127"/>
      <c r="G47" s="180"/>
    </row>
    <row r="48" spans="3:7" ht="12.75">
      <c r="C48" s="169"/>
      <c r="D48" s="118"/>
      <c r="E48" s="118"/>
      <c r="F48" s="127"/>
      <c r="G48" s="180"/>
    </row>
    <row r="49" spans="3:7" ht="13.5" thickBot="1">
      <c r="C49" s="183" t="s">
        <v>155</v>
      </c>
      <c r="D49" s="184"/>
      <c r="E49" s="184"/>
      <c r="F49" s="195">
        <f>SUM(F46:F48)</f>
        <v>23157</v>
      </c>
      <c r="G49" s="196"/>
    </row>
    <row r="50" spans="3:7" ht="12.75">
      <c r="C50" s="173" t="s">
        <v>151</v>
      </c>
      <c r="D50" s="119"/>
      <c r="E50" s="119"/>
      <c r="F50" s="126">
        <v>732</v>
      </c>
      <c r="G50" s="187"/>
    </row>
    <row r="51" spans="3:7" ht="12.75">
      <c r="C51" s="181" t="s">
        <v>156</v>
      </c>
      <c r="D51" s="107"/>
      <c r="E51" s="107"/>
      <c r="F51" s="127"/>
      <c r="G51" s="180"/>
    </row>
    <row r="52" spans="3:7" ht="12.75">
      <c r="C52" s="169"/>
      <c r="D52" s="118"/>
      <c r="E52" s="118"/>
      <c r="F52" s="127"/>
      <c r="G52" s="180"/>
    </row>
    <row r="53" spans="3:7" ht="13.5" thickBot="1">
      <c r="C53" s="171" t="s">
        <v>157</v>
      </c>
      <c r="D53" s="118"/>
      <c r="E53" s="118"/>
      <c r="F53" s="127">
        <f>SUM(F50:F52)</f>
        <v>732</v>
      </c>
      <c r="G53" s="197"/>
    </row>
    <row r="54" spans="3:7" ht="12.75">
      <c r="C54" s="188" t="s">
        <v>152</v>
      </c>
      <c r="D54" s="189"/>
      <c r="E54" s="189"/>
      <c r="F54" s="193">
        <v>7622</v>
      </c>
      <c r="G54" s="194"/>
    </row>
    <row r="55" spans="3:7" ht="12.75">
      <c r="C55" s="181" t="s">
        <v>158</v>
      </c>
      <c r="D55" s="107"/>
      <c r="E55" s="107"/>
      <c r="F55" s="127"/>
      <c r="G55" s="180"/>
    </row>
    <row r="56" spans="3:7" ht="12.75">
      <c r="C56" s="169"/>
      <c r="D56" s="118"/>
      <c r="E56" s="118"/>
      <c r="F56" s="127"/>
      <c r="G56" s="180"/>
    </row>
    <row r="57" spans="3:7" ht="13.5" thickBot="1">
      <c r="C57" s="183" t="s">
        <v>157</v>
      </c>
      <c r="D57" s="184"/>
      <c r="E57" s="184"/>
      <c r="F57" s="195">
        <f>SUM(F54:F56)</f>
        <v>7622</v>
      </c>
      <c r="G57" s="196"/>
    </row>
    <row r="58" spans="3:7" ht="12.75">
      <c r="C58" s="173" t="s">
        <v>153</v>
      </c>
      <c r="D58" s="119"/>
      <c r="E58" s="119"/>
      <c r="F58" s="126">
        <v>220</v>
      </c>
      <c r="G58" s="187"/>
    </row>
    <row r="59" spans="3:7" ht="12.75">
      <c r="C59" s="181" t="s">
        <v>159</v>
      </c>
      <c r="D59" s="107"/>
      <c r="E59" s="107"/>
      <c r="F59" s="127"/>
      <c r="G59" s="180"/>
    </row>
    <row r="60" spans="3:7" ht="12.75">
      <c r="C60" s="169"/>
      <c r="D60" s="118"/>
      <c r="E60" s="118"/>
      <c r="F60" s="127"/>
      <c r="G60" s="180"/>
    </row>
    <row r="61" spans="3:7" ht="13.5" thickBot="1">
      <c r="C61" s="171"/>
      <c r="D61" s="118"/>
      <c r="E61" s="118"/>
      <c r="F61" s="127">
        <f>SUM(F58:F60)</f>
        <v>220</v>
      </c>
      <c r="G61" s="197"/>
    </row>
    <row r="62" spans="3:7" ht="12.75">
      <c r="C62" s="188" t="s">
        <v>160</v>
      </c>
      <c r="D62" s="189"/>
      <c r="E62" s="189"/>
      <c r="F62" s="193">
        <v>1246</v>
      </c>
      <c r="G62" s="194"/>
    </row>
    <row r="63" spans="3:7" ht="12.75">
      <c r="C63" s="181" t="s">
        <v>161</v>
      </c>
      <c r="D63" s="107"/>
      <c r="E63" s="107"/>
      <c r="F63" s="127"/>
      <c r="G63" s="180"/>
    </row>
    <row r="64" spans="3:7" ht="12.75">
      <c r="C64" s="169"/>
      <c r="D64" s="118"/>
      <c r="E64" s="118"/>
      <c r="F64" s="127"/>
      <c r="G64" s="180"/>
    </row>
    <row r="65" spans="3:7" ht="13.5" thickBot="1">
      <c r="C65" s="183" t="s">
        <v>157</v>
      </c>
      <c r="D65" s="184"/>
      <c r="E65" s="184"/>
      <c r="F65" s="195">
        <f>SUM(F62:F64)</f>
        <v>1246</v>
      </c>
      <c r="G65" s="196"/>
    </row>
    <row r="66" spans="3:7" ht="12.75">
      <c r="C66" s="173" t="s">
        <v>162</v>
      </c>
      <c r="D66" s="119"/>
      <c r="E66" s="119"/>
      <c r="F66" s="126">
        <v>1740022</v>
      </c>
      <c r="G66" s="198"/>
    </row>
    <row r="67" spans="3:7" ht="12.75">
      <c r="C67" s="181" t="s">
        <v>163</v>
      </c>
      <c r="D67" s="107" t="s">
        <v>127</v>
      </c>
      <c r="E67" s="107">
        <v>9</v>
      </c>
      <c r="F67" s="117">
        <f>336965</f>
        <v>336965</v>
      </c>
      <c r="G67" s="182"/>
    </row>
    <row r="68" spans="3:7" ht="12.75">
      <c r="C68" s="169"/>
      <c r="D68" s="118"/>
      <c r="E68" s="118"/>
      <c r="F68" s="117"/>
      <c r="G68" s="163"/>
    </row>
    <row r="69" spans="3:7" ht="13.5" thickBot="1">
      <c r="C69" s="164" t="s">
        <v>164</v>
      </c>
      <c r="D69" s="109"/>
      <c r="E69" s="109"/>
      <c r="F69" s="112">
        <f>SUM(F66:F68)</f>
        <v>2076987</v>
      </c>
      <c r="G69" s="177"/>
    </row>
    <row r="70" spans="3:7" ht="12.75">
      <c r="C70" s="173" t="s">
        <v>165</v>
      </c>
      <c r="D70" s="119"/>
      <c r="E70" s="119"/>
      <c r="F70" s="120">
        <v>568321</v>
      </c>
      <c r="G70" s="174"/>
    </row>
    <row r="71" spans="3:7" ht="12.75">
      <c r="C71" s="181" t="s">
        <v>166</v>
      </c>
      <c r="D71" s="107" t="s">
        <v>127</v>
      </c>
      <c r="E71" s="107">
        <v>9</v>
      </c>
      <c r="F71" s="117">
        <v>114176</v>
      </c>
      <c r="G71" s="163"/>
    </row>
    <row r="72" spans="3:7" ht="12.75">
      <c r="C72" s="169"/>
      <c r="D72" s="118"/>
      <c r="E72" s="118"/>
      <c r="F72" s="117"/>
      <c r="G72" s="163"/>
    </row>
    <row r="73" spans="3:7" ht="13.5" thickBot="1">
      <c r="C73" s="183" t="s">
        <v>167</v>
      </c>
      <c r="D73" s="184"/>
      <c r="E73" s="184"/>
      <c r="F73" s="185">
        <f>SUM(F70:F72)</f>
        <v>682497</v>
      </c>
      <c r="G73" s="186"/>
    </row>
  </sheetData>
  <sheetProtection selectLockedCells="1" selectUnlockedCells="1"/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35</v>
      </c>
      <c r="E5" s="32" t="str">
        <f>personal!G6</f>
        <v>9-12 iunie 2020</v>
      </c>
    </row>
    <row r="6" ht="13.5" thickBot="1"/>
    <row r="7" spans="1:6" ht="68.25" customHeight="1" thickBot="1">
      <c r="A7" s="35" t="s">
        <v>9</v>
      </c>
      <c r="B7" s="36" t="s">
        <v>10</v>
      </c>
      <c r="C7" s="37" t="s">
        <v>11</v>
      </c>
      <c r="D7" s="36" t="s">
        <v>12</v>
      </c>
      <c r="E7" s="36" t="s">
        <v>13</v>
      </c>
      <c r="F7" s="38" t="s">
        <v>14</v>
      </c>
    </row>
    <row r="8" spans="1:6" ht="12.75">
      <c r="A8" s="76">
        <v>1</v>
      </c>
      <c r="B8" s="88" t="s">
        <v>93</v>
      </c>
      <c r="C8" s="89">
        <v>4532</v>
      </c>
      <c r="D8" s="77" t="s">
        <v>94</v>
      </c>
      <c r="E8" s="77" t="s">
        <v>95</v>
      </c>
      <c r="F8" s="78">
        <v>22776.41</v>
      </c>
    </row>
    <row r="9" spans="1:6" ht="12.75">
      <c r="A9" s="79">
        <v>2</v>
      </c>
      <c r="B9" s="90" t="s">
        <v>93</v>
      </c>
      <c r="C9" s="91">
        <v>4529</v>
      </c>
      <c r="D9" s="80" t="s">
        <v>96</v>
      </c>
      <c r="E9" s="80" t="s">
        <v>97</v>
      </c>
      <c r="F9" s="81">
        <v>1934.8</v>
      </c>
    </row>
    <row r="10" spans="1:6" ht="12.75">
      <c r="A10" s="79">
        <f>A9+1</f>
        <v>3</v>
      </c>
      <c r="B10" s="90" t="s">
        <v>93</v>
      </c>
      <c r="C10" s="91">
        <v>4538</v>
      </c>
      <c r="D10" s="80" t="s">
        <v>98</v>
      </c>
      <c r="E10" s="80" t="s">
        <v>99</v>
      </c>
      <c r="F10" s="81">
        <v>2249.1</v>
      </c>
    </row>
    <row r="11" spans="1:6" ht="12.75">
      <c r="A11" s="79">
        <f aca="true" t="shared" si="0" ref="A11:A24">A10+1</f>
        <v>4</v>
      </c>
      <c r="B11" s="90" t="s">
        <v>93</v>
      </c>
      <c r="C11" s="91">
        <v>4534</v>
      </c>
      <c r="D11" s="80" t="s">
        <v>100</v>
      </c>
      <c r="E11" s="80" t="s">
        <v>101</v>
      </c>
      <c r="F11" s="81">
        <v>7854</v>
      </c>
    </row>
    <row r="12" spans="1:6" ht="12.75">
      <c r="A12" s="79">
        <f t="shared" si="0"/>
        <v>5</v>
      </c>
      <c r="B12" s="90" t="s">
        <v>93</v>
      </c>
      <c r="C12" s="91">
        <v>4531</v>
      </c>
      <c r="D12" s="80" t="s">
        <v>98</v>
      </c>
      <c r="E12" s="80" t="s">
        <v>102</v>
      </c>
      <c r="F12" s="81">
        <v>52.36</v>
      </c>
    </row>
    <row r="13" spans="1:6" ht="12.75">
      <c r="A13" s="79">
        <f t="shared" si="0"/>
        <v>6</v>
      </c>
      <c r="B13" s="90" t="s">
        <v>93</v>
      </c>
      <c r="C13" s="91">
        <v>4530</v>
      </c>
      <c r="D13" s="80" t="s">
        <v>103</v>
      </c>
      <c r="E13" s="80" t="s">
        <v>104</v>
      </c>
      <c r="F13" s="81">
        <v>1891</v>
      </c>
    </row>
    <row r="14" spans="1:6" ht="12.75">
      <c r="A14" s="79">
        <f t="shared" si="0"/>
        <v>7</v>
      </c>
      <c r="B14" s="90" t="s">
        <v>93</v>
      </c>
      <c r="C14" s="91">
        <v>4537</v>
      </c>
      <c r="D14" s="80" t="s">
        <v>105</v>
      </c>
      <c r="E14" s="80" t="s">
        <v>106</v>
      </c>
      <c r="F14" s="81">
        <v>10.69</v>
      </c>
    </row>
    <row r="15" spans="1:6" ht="12.75">
      <c r="A15" s="79">
        <f t="shared" si="0"/>
        <v>8</v>
      </c>
      <c r="B15" s="90" t="s">
        <v>93</v>
      </c>
      <c r="C15" s="91">
        <v>4536</v>
      </c>
      <c r="D15" s="80" t="s">
        <v>105</v>
      </c>
      <c r="E15" s="80" t="s">
        <v>106</v>
      </c>
      <c r="F15" s="81">
        <v>10.69</v>
      </c>
    </row>
    <row r="16" spans="1:6" ht="12.75">
      <c r="A16" s="79">
        <f t="shared" si="0"/>
        <v>9</v>
      </c>
      <c r="B16" s="90" t="s">
        <v>93</v>
      </c>
      <c r="C16" s="91">
        <v>4535</v>
      </c>
      <c r="D16" s="80" t="s">
        <v>105</v>
      </c>
      <c r="E16" s="80" t="s">
        <v>106</v>
      </c>
      <c r="F16" s="81">
        <v>48.42</v>
      </c>
    </row>
    <row r="17" spans="1:6" ht="12.75">
      <c r="A17" s="79">
        <f t="shared" si="0"/>
        <v>10</v>
      </c>
      <c r="B17" s="90" t="s">
        <v>93</v>
      </c>
      <c r="C17" s="91">
        <v>4540</v>
      </c>
      <c r="D17" s="80" t="s">
        <v>105</v>
      </c>
      <c r="E17" s="80" t="s">
        <v>106</v>
      </c>
      <c r="F17" s="81">
        <v>21.01</v>
      </c>
    </row>
    <row r="18" spans="1:6" ht="12.75">
      <c r="A18" s="79">
        <f t="shared" si="0"/>
        <v>11</v>
      </c>
      <c r="B18" s="90" t="s">
        <v>107</v>
      </c>
      <c r="C18" s="91">
        <v>4058</v>
      </c>
      <c r="D18" s="80" t="s">
        <v>108</v>
      </c>
      <c r="E18" s="80" t="s">
        <v>106</v>
      </c>
      <c r="F18" s="81">
        <v>5.84</v>
      </c>
    </row>
    <row r="19" spans="1:6" ht="12.75">
      <c r="A19" s="79">
        <f t="shared" si="0"/>
        <v>12</v>
      </c>
      <c r="B19" s="90" t="s">
        <v>109</v>
      </c>
      <c r="C19" s="91">
        <v>4550</v>
      </c>
      <c r="D19" s="80" t="s">
        <v>110</v>
      </c>
      <c r="E19" s="80" t="s">
        <v>111</v>
      </c>
      <c r="F19" s="81">
        <v>2370.06</v>
      </c>
    </row>
    <row r="20" spans="1:6" ht="12.75">
      <c r="A20" s="79">
        <f t="shared" si="0"/>
        <v>13</v>
      </c>
      <c r="B20" s="90" t="s">
        <v>109</v>
      </c>
      <c r="C20" s="91">
        <v>4549</v>
      </c>
      <c r="D20" s="80" t="s">
        <v>112</v>
      </c>
      <c r="E20" s="80" t="s">
        <v>113</v>
      </c>
      <c r="F20" s="81">
        <v>358</v>
      </c>
    </row>
    <row r="21" spans="1:6" ht="12.75">
      <c r="A21" s="79">
        <f t="shared" si="0"/>
        <v>14</v>
      </c>
      <c r="B21" s="90" t="s">
        <v>109</v>
      </c>
      <c r="C21" s="91">
        <v>4548</v>
      </c>
      <c r="D21" s="80" t="s">
        <v>114</v>
      </c>
      <c r="E21" s="80" t="s">
        <v>115</v>
      </c>
      <c r="F21" s="81">
        <v>3453.64</v>
      </c>
    </row>
    <row r="22" spans="1:6" ht="12.75">
      <c r="A22" s="79">
        <f t="shared" si="0"/>
        <v>15</v>
      </c>
      <c r="B22" s="90" t="s">
        <v>109</v>
      </c>
      <c r="C22" s="91">
        <v>4551</v>
      </c>
      <c r="D22" s="80" t="s">
        <v>116</v>
      </c>
      <c r="E22" s="80" t="s">
        <v>124</v>
      </c>
      <c r="F22" s="81">
        <v>11424</v>
      </c>
    </row>
    <row r="23" spans="1:6" ht="12.75">
      <c r="A23" s="79">
        <f t="shared" si="0"/>
        <v>16</v>
      </c>
      <c r="B23" s="90" t="s">
        <v>109</v>
      </c>
      <c r="C23" s="91">
        <v>4527</v>
      </c>
      <c r="D23" s="80" t="s">
        <v>105</v>
      </c>
      <c r="E23" s="80" t="s">
        <v>106</v>
      </c>
      <c r="F23" s="81">
        <v>1149.19</v>
      </c>
    </row>
    <row r="24" spans="1:6" ht="13.5" thickBot="1">
      <c r="A24" s="79">
        <f t="shared" si="0"/>
        <v>17</v>
      </c>
      <c r="B24" s="90" t="s">
        <v>109</v>
      </c>
      <c r="C24" s="91">
        <v>4528</v>
      </c>
      <c r="D24" s="80" t="s">
        <v>105</v>
      </c>
      <c r="E24" s="80" t="s">
        <v>106</v>
      </c>
      <c r="F24" s="81">
        <v>1.01</v>
      </c>
    </row>
    <row r="25" spans="1:6" ht="19.5" customHeight="1" thickBot="1">
      <c r="A25" s="82"/>
      <c r="B25" s="83"/>
      <c r="C25" s="84"/>
      <c r="D25" s="85"/>
      <c r="E25" s="86" t="s">
        <v>117</v>
      </c>
      <c r="F25" s="87">
        <f>SUM(F8:F24)</f>
        <v>55610.22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5" ht="15.75" customHeight="1">
      <c r="A3" s="57" t="s">
        <v>16</v>
      </c>
      <c r="B3" s="57"/>
      <c r="C3" s="57"/>
      <c r="D3" s="57"/>
      <c r="E3" s="17"/>
    </row>
    <row r="4" spans="1:4" ht="19.5" customHeight="1">
      <c r="A4" s="21" t="s">
        <v>17</v>
      </c>
      <c r="B4" s="21"/>
      <c r="C4" s="21"/>
      <c r="D4" s="21"/>
    </row>
    <row r="5" spans="1:4" ht="12.75">
      <c r="A5" s="22"/>
      <c r="B5" s="58"/>
      <c r="C5" s="58"/>
      <c r="D5" s="58"/>
    </row>
    <row r="6" spans="1:4" ht="12.75">
      <c r="A6" s="22"/>
      <c r="B6" s="24" t="s">
        <v>35</v>
      </c>
      <c r="C6" s="33" t="str">
        <f>personal!G6</f>
        <v>9-12 iunie 2020</v>
      </c>
      <c r="D6" s="22"/>
    </row>
    <row r="7" ht="13.5" thickBot="1"/>
    <row r="8" spans="1:5" ht="13.5" thickBot="1">
      <c r="A8" s="39" t="s">
        <v>18</v>
      </c>
      <c r="B8" s="40" t="s">
        <v>19</v>
      </c>
      <c r="C8" s="40" t="s">
        <v>20</v>
      </c>
      <c r="D8" s="40" t="s">
        <v>21</v>
      </c>
      <c r="E8" s="41" t="s">
        <v>22</v>
      </c>
    </row>
    <row r="9" spans="1:5" ht="26.25" thickBot="1">
      <c r="A9" s="101" t="s">
        <v>36</v>
      </c>
      <c r="B9" s="102">
        <v>4623</v>
      </c>
      <c r="C9" s="95" t="s">
        <v>120</v>
      </c>
      <c r="D9" s="96" t="s">
        <v>119</v>
      </c>
      <c r="E9" s="100">
        <v>140000</v>
      </c>
    </row>
    <row r="10" spans="1:5" s="63" customFormat="1" ht="18" customHeight="1" thickBot="1">
      <c r="A10" s="97" t="s">
        <v>23</v>
      </c>
      <c r="B10" s="98"/>
      <c r="C10" s="98"/>
      <c r="D10" s="98"/>
      <c r="E10" s="99">
        <f>SUM(E9:E9)</f>
        <v>140000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43">
      <selection activeCell="J48" sqref="J48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57" t="s">
        <v>24</v>
      </c>
      <c r="B3" s="57"/>
      <c r="C3" s="57"/>
      <c r="D3" s="15"/>
    </row>
    <row r="4" spans="1:10" ht="30" customHeight="1">
      <c r="A4" s="59" t="s">
        <v>34</v>
      </c>
      <c r="B4" s="59"/>
      <c r="C4" s="59"/>
      <c r="D4" s="59"/>
      <c r="E4" s="59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35</v>
      </c>
      <c r="C6" s="12" t="str">
        <f>personal!G6</f>
        <v>9-12 iunie 2020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39" t="s">
        <v>18</v>
      </c>
      <c r="B8" s="40" t="s">
        <v>19</v>
      </c>
      <c r="C8" s="40" t="s">
        <v>20</v>
      </c>
      <c r="D8" s="40" t="s">
        <v>25</v>
      </c>
      <c r="E8" s="41" t="s">
        <v>22</v>
      </c>
    </row>
    <row r="9" spans="1:5" s="20" customFormat="1" ht="25.5">
      <c r="A9" s="72" t="s">
        <v>36</v>
      </c>
      <c r="B9" s="60" t="s">
        <v>37</v>
      </c>
      <c r="C9" s="61" t="s">
        <v>38</v>
      </c>
      <c r="D9" s="62" t="s">
        <v>39</v>
      </c>
      <c r="E9" s="73">
        <v>1989</v>
      </c>
    </row>
    <row r="10" spans="1:5" s="20" customFormat="1" ht="25.5">
      <c r="A10" s="72" t="s">
        <v>36</v>
      </c>
      <c r="B10" s="60" t="s">
        <v>40</v>
      </c>
      <c r="C10" s="61" t="s">
        <v>38</v>
      </c>
      <c r="D10" s="62" t="s">
        <v>39</v>
      </c>
      <c r="E10" s="73">
        <v>12471</v>
      </c>
    </row>
    <row r="11" spans="1:5" s="20" customFormat="1" ht="25.5">
      <c r="A11" s="72" t="s">
        <v>36</v>
      </c>
      <c r="B11" s="60" t="s">
        <v>41</v>
      </c>
      <c r="C11" s="61" t="s">
        <v>38</v>
      </c>
      <c r="D11" s="62" t="s">
        <v>39</v>
      </c>
      <c r="E11" s="73">
        <v>1956</v>
      </c>
    </row>
    <row r="12" spans="1:5" s="20" customFormat="1" ht="25.5">
      <c r="A12" s="72" t="s">
        <v>36</v>
      </c>
      <c r="B12" s="60" t="s">
        <v>42</v>
      </c>
      <c r="C12" s="61" t="s">
        <v>38</v>
      </c>
      <c r="D12" s="62" t="s">
        <v>39</v>
      </c>
      <c r="E12" s="73">
        <v>22355</v>
      </c>
    </row>
    <row r="13" spans="1:5" s="20" customFormat="1" ht="25.5">
      <c r="A13" s="72" t="s">
        <v>36</v>
      </c>
      <c r="B13" s="60" t="s">
        <v>43</v>
      </c>
      <c r="C13" s="61" t="s">
        <v>38</v>
      </c>
      <c r="D13" s="62" t="s">
        <v>39</v>
      </c>
      <c r="E13" s="73">
        <v>1006</v>
      </c>
    </row>
    <row r="14" spans="1:5" s="20" customFormat="1" ht="25.5">
      <c r="A14" s="72" t="s">
        <v>36</v>
      </c>
      <c r="B14" s="60" t="s">
        <v>44</v>
      </c>
      <c r="C14" s="61" t="s">
        <v>38</v>
      </c>
      <c r="D14" s="62" t="s">
        <v>39</v>
      </c>
      <c r="E14" s="73">
        <v>48728</v>
      </c>
    </row>
    <row r="15" spans="1:5" s="20" customFormat="1" ht="25.5">
      <c r="A15" s="72" t="s">
        <v>36</v>
      </c>
      <c r="B15" s="60" t="s">
        <v>45</v>
      </c>
      <c r="C15" s="61" t="s">
        <v>38</v>
      </c>
      <c r="D15" s="62" t="s">
        <v>39</v>
      </c>
      <c r="E15" s="73">
        <v>1058</v>
      </c>
    </row>
    <row r="16" spans="1:5" s="20" customFormat="1" ht="25.5">
      <c r="A16" s="72" t="s">
        <v>36</v>
      </c>
      <c r="B16" s="60" t="s">
        <v>46</v>
      </c>
      <c r="C16" s="61" t="s">
        <v>38</v>
      </c>
      <c r="D16" s="62" t="s">
        <v>39</v>
      </c>
      <c r="E16" s="73">
        <v>107</v>
      </c>
    </row>
    <row r="17" spans="1:5" s="20" customFormat="1" ht="25.5">
      <c r="A17" s="72" t="s">
        <v>36</v>
      </c>
      <c r="B17" s="60" t="s">
        <v>47</v>
      </c>
      <c r="C17" s="61" t="s">
        <v>38</v>
      </c>
      <c r="D17" s="62" t="s">
        <v>39</v>
      </c>
      <c r="E17" s="73">
        <v>2646</v>
      </c>
    </row>
    <row r="18" spans="1:5" ht="25.5">
      <c r="A18" s="72" t="s">
        <v>36</v>
      </c>
      <c r="B18" s="60" t="s">
        <v>48</v>
      </c>
      <c r="C18" s="61" t="s">
        <v>38</v>
      </c>
      <c r="D18" s="62" t="s">
        <v>39</v>
      </c>
      <c r="E18" s="73">
        <v>969</v>
      </c>
    </row>
    <row r="19" spans="1:5" ht="25.5">
      <c r="A19" s="72" t="s">
        <v>36</v>
      </c>
      <c r="B19" s="60" t="s">
        <v>49</v>
      </c>
      <c r="C19" s="61" t="s">
        <v>38</v>
      </c>
      <c r="D19" s="62" t="s">
        <v>39</v>
      </c>
      <c r="E19" s="73">
        <v>4909</v>
      </c>
    </row>
    <row r="20" spans="1:5" ht="25.5">
      <c r="A20" s="72" t="s">
        <v>36</v>
      </c>
      <c r="B20" s="60" t="s">
        <v>50</v>
      </c>
      <c r="C20" s="61" t="s">
        <v>38</v>
      </c>
      <c r="D20" s="62" t="s">
        <v>39</v>
      </c>
      <c r="E20" s="73">
        <v>254</v>
      </c>
    </row>
    <row r="21" spans="1:5" ht="25.5">
      <c r="A21" s="72" t="s">
        <v>36</v>
      </c>
      <c r="B21" s="60" t="s">
        <v>51</v>
      </c>
      <c r="C21" s="61" t="s">
        <v>38</v>
      </c>
      <c r="D21" s="62" t="s">
        <v>39</v>
      </c>
      <c r="E21" s="73">
        <v>21797</v>
      </c>
    </row>
    <row r="22" spans="1:5" ht="25.5">
      <c r="A22" s="72" t="s">
        <v>36</v>
      </c>
      <c r="B22" s="60" t="s">
        <v>52</v>
      </c>
      <c r="C22" s="61" t="s">
        <v>53</v>
      </c>
      <c r="D22" s="62" t="s">
        <v>39</v>
      </c>
      <c r="E22" s="73">
        <v>3806</v>
      </c>
    </row>
    <row r="23" spans="1:5" ht="25.5">
      <c r="A23" s="72" t="s">
        <v>36</v>
      </c>
      <c r="B23" s="60" t="s">
        <v>54</v>
      </c>
      <c r="C23" s="61" t="s">
        <v>53</v>
      </c>
      <c r="D23" s="62" t="s">
        <v>39</v>
      </c>
      <c r="E23" s="73">
        <v>77</v>
      </c>
    </row>
    <row r="24" spans="1:5" ht="25.5">
      <c r="A24" s="72" t="s">
        <v>36</v>
      </c>
      <c r="B24" s="60" t="s">
        <v>55</v>
      </c>
      <c r="C24" s="61" t="s">
        <v>53</v>
      </c>
      <c r="D24" s="62" t="s">
        <v>39</v>
      </c>
      <c r="E24" s="73">
        <v>144</v>
      </c>
    </row>
    <row r="25" spans="1:5" ht="25.5">
      <c r="A25" s="72" t="s">
        <v>36</v>
      </c>
      <c r="B25" s="60" t="s">
        <v>56</v>
      </c>
      <c r="C25" s="61" t="s">
        <v>53</v>
      </c>
      <c r="D25" s="62" t="s">
        <v>39</v>
      </c>
      <c r="E25" s="73">
        <v>100</v>
      </c>
    </row>
    <row r="26" spans="1:5" ht="25.5">
      <c r="A26" s="72" t="s">
        <v>36</v>
      </c>
      <c r="B26" s="60" t="s">
        <v>57</v>
      </c>
      <c r="C26" s="61" t="s">
        <v>53</v>
      </c>
      <c r="D26" s="62" t="s">
        <v>39</v>
      </c>
      <c r="E26" s="73">
        <v>100</v>
      </c>
    </row>
    <row r="27" spans="1:5" ht="25.5">
      <c r="A27" s="72" t="s">
        <v>36</v>
      </c>
      <c r="B27" s="60" t="s">
        <v>58</v>
      </c>
      <c r="C27" s="61" t="s">
        <v>53</v>
      </c>
      <c r="D27" s="62" t="s">
        <v>39</v>
      </c>
      <c r="E27" s="73">
        <v>100</v>
      </c>
    </row>
    <row r="28" spans="1:5" ht="25.5">
      <c r="A28" s="72" t="s">
        <v>36</v>
      </c>
      <c r="B28" s="60" t="s">
        <v>59</v>
      </c>
      <c r="C28" s="61" t="s">
        <v>53</v>
      </c>
      <c r="D28" s="62" t="s">
        <v>39</v>
      </c>
      <c r="E28" s="73">
        <v>300</v>
      </c>
    </row>
    <row r="29" spans="1:5" ht="25.5">
      <c r="A29" s="72" t="s">
        <v>36</v>
      </c>
      <c r="B29" s="60" t="s">
        <v>60</v>
      </c>
      <c r="C29" s="61" t="s">
        <v>53</v>
      </c>
      <c r="D29" s="62" t="s">
        <v>39</v>
      </c>
      <c r="E29" s="73">
        <v>68410</v>
      </c>
    </row>
    <row r="30" spans="1:5" ht="25.5">
      <c r="A30" s="72" t="s">
        <v>36</v>
      </c>
      <c r="B30" s="60" t="s">
        <v>61</v>
      </c>
      <c r="C30" s="61" t="s">
        <v>53</v>
      </c>
      <c r="D30" s="62" t="s">
        <v>39</v>
      </c>
      <c r="E30" s="73">
        <v>10688</v>
      </c>
    </row>
    <row r="31" spans="1:5" ht="25.5">
      <c r="A31" s="72" t="s">
        <v>36</v>
      </c>
      <c r="B31" s="60" t="s">
        <v>62</v>
      </c>
      <c r="C31" s="61" t="s">
        <v>53</v>
      </c>
      <c r="D31" s="62" t="s">
        <v>39</v>
      </c>
      <c r="E31" s="73">
        <v>583</v>
      </c>
    </row>
    <row r="32" spans="1:5" ht="25.5">
      <c r="A32" s="72" t="s">
        <v>36</v>
      </c>
      <c r="B32" s="60" t="s">
        <v>63</v>
      </c>
      <c r="C32" s="61" t="s">
        <v>53</v>
      </c>
      <c r="D32" s="62" t="s">
        <v>39</v>
      </c>
      <c r="E32" s="73">
        <v>5852</v>
      </c>
    </row>
    <row r="33" spans="1:5" ht="25.5">
      <c r="A33" s="72" t="s">
        <v>36</v>
      </c>
      <c r="B33" s="60" t="s">
        <v>64</v>
      </c>
      <c r="C33" s="61" t="s">
        <v>53</v>
      </c>
      <c r="D33" s="62" t="s">
        <v>39</v>
      </c>
      <c r="E33" s="73">
        <v>14714</v>
      </c>
    </row>
    <row r="34" spans="1:5" ht="25.5">
      <c r="A34" s="72" t="s">
        <v>36</v>
      </c>
      <c r="B34" s="60" t="s">
        <v>65</v>
      </c>
      <c r="C34" s="61" t="s">
        <v>53</v>
      </c>
      <c r="D34" s="62" t="s">
        <v>39</v>
      </c>
      <c r="E34" s="73">
        <v>271294</v>
      </c>
    </row>
    <row r="35" spans="1:5" ht="25.5">
      <c r="A35" s="72" t="s">
        <v>36</v>
      </c>
      <c r="B35" s="60" t="s">
        <v>66</v>
      </c>
      <c r="C35" s="61" t="s">
        <v>53</v>
      </c>
      <c r="D35" s="62" t="s">
        <v>39</v>
      </c>
      <c r="E35" s="73">
        <v>5353</v>
      </c>
    </row>
    <row r="36" spans="1:5" ht="25.5">
      <c r="A36" s="72" t="s">
        <v>36</v>
      </c>
      <c r="B36" s="60" t="s">
        <v>67</v>
      </c>
      <c r="C36" s="61" t="s">
        <v>53</v>
      </c>
      <c r="D36" s="62" t="s">
        <v>39</v>
      </c>
      <c r="E36" s="73">
        <v>5414</v>
      </c>
    </row>
    <row r="37" spans="1:5" ht="25.5">
      <c r="A37" s="72" t="s">
        <v>36</v>
      </c>
      <c r="B37" s="60" t="s">
        <v>68</v>
      </c>
      <c r="C37" s="61" t="s">
        <v>53</v>
      </c>
      <c r="D37" s="62" t="s">
        <v>39</v>
      </c>
      <c r="E37" s="73">
        <v>26779</v>
      </c>
    </row>
    <row r="38" spans="1:5" ht="25.5">
      <c r="A38" s="72" t="s">
        <v>36</v>
      </c>
      <c r="B38" s="60" t="s">
        <v>69</v>
      </c>
      <c r="C38" s="61" t="s">
        <v>53</v>
      </c>
      <c r="D38" s="62" t="s">
        <v>39</v>
      </c>
      <c r="E38" s="73">
        <v>122831</v>
      </c>
    </row>
    <row r="39" spans="1:5" ht="25.5">
      <c r="A39" s="72" t="s">
        <v>36</v>
      </c>
      <c r="B39" s="60" t="s">
        <v>70</v>
      </c>
      <c r="C39" s="61" t="s">
        <v>53</v>
      </c>
      <c r="D39" s="62" t="s">
        <v>39</v>
      </c>
      <c r="E39" s="73">
        <v>1315</v>
      </c>
    </row>
    <row r="40" spans="1:5" ht="25.5">
      <c r="A40" s="72" t="s">
        <v>36</v>
      </c>
      <c r="B40" s="60" t="s">
        <v>71</v>
      </c>
      <c r="C40" s="61" t="s">
        <v>53</v>
      </c>
      <c r="D40" s="62" t="s">
        <v>39</v>
      </c>
      <c r="E40" s="73">
        <v>119560</v>
      </c>
    </row>
    <row r="41" spans="1:5" ht="25.5">
      <c r="A41" s="72" t="s">
        <v>36</v>
      </c>
      <c r="B41" s="60" t="s">
        <v>72</v>
      </c>
      <c r="C41" s="61" t="s">
        <v>53</v>
      </c>
      <c r="D41" s="62" t="s">
        <v>39</v>
      </c>
      <c r="E41" s="73">
        <v>10938</v>
      </c>
    </row>
    <row r="42" spans="1:5" ht="25.5">
      <c r="A42" s="72" t="s">
        <v>36</v>
      </c>
      <c r="B42" s="60" t="s">
        <v>73</v>
      </c>
      <c r="C42" s="61" t="s">
        <v>53</v>
      </c>
      <c r="D42" s="62" t="s">
        <v>39</v>
      </c>
      <c r="E42" s="73">
        <v>150</v>
      </c>
    </row>
    <row r="43" spans="1:5" ht="25.5">
      <c r="A43" s="72" t="s">
        <v>36</v>
      </c>
      <c r="B43" s="60" t="s">
        <v>74</v>
      </c>
      <c r="C43" s="61" t="s">
        <v>53</v>
      </c>
      <c r="D43" s="62" t="s">
        <v>39</v>
      </c>
      <c r="E43" s="73">
        <v>50</v>
      </c>
    </row>
    <row r="44" spans="1:5" ht="25.5">
      <c r="A44" s="72" t="s">
        <v>36</v>
      </c>
      <c r="B44" s="60" t="s">
        <v>75</v>
      </c>
      <c r="C44" s="61" t="s">
        <v>53</v>
      </c>
      <c r="D44" s="62" t="s">
        <v>39</v>
      </c>
      <c r="E44" s="73">
        <v>60</v>
      </c>
    </row>
    <row r="45" spans="1:5" ht="25.5">
      <c r="A45" s="72" t="s">
        <v>36</v>
      </c>
      <c r="B45" s="60" t="s">
        <v>76</v>
      </c>
      <c r="C45" s="61" t="s">
        <v>53</v>
      </c>
      <c r="D45" s="62" t="s">
        <v>39</v>
      </c>
      <c r="E45" s="73">
        <v>50</v>
      </c>
    </row>
    <row r="46" spans="1:5" ht="25.5">
      <c r="A46" s="72" t="s">
        <v>36</v>
      </c>
      <c r="B46" s="60" t="s">
        <v>77</v>
      </c>
      <c r="C46" s="61" t="s">
        <v>78</v>
      </c>
      <c r="D46" s="62" t="s">
        <v>39</v>
      </c>
      <c r="E46" s="73">
        <v>58</v>
      </c>
    </row>
    <row r="47" spans="1:5" ht="25.5">
      <c r="A47" s="72" t="s">
        <v>36</v>
      </c>
      <c r="B47" s="60" t="s">
        <v>79</v>
      </c>
      <c r="C47" s="61" t="s">
        <v>78</v>
      </c>
      <c r="D47" s="62" t="s">
        <v>39</v>
      </c>
      <c r="E47" s="73">
        <v>1000</v>
      </c>
    </row>
    <row r="48" spans="1:5" ht="25.5">
      <c r="A48" s="72" t="s">
        <v>36</v>
      </c>
      <c r="B48" s="60" t="s">
        <v>80</v>
      </c>
      <c r="C48" s="61" t="s">
        <v>78</v>
      </c>
      <c r="D48" s="62" t="s">
        <v>39</v>
      </c>
      <c r="E48" s="73">
        <v>173</v>
      </c>
    </row>
    <row r="49" spans="1:5" ht="25.5">
      <c r="A49" s="72" t="s">
        <v>36</v>
      </c>
      <c r="B49" s="60" t="s">
        <v>81</v>
      </c>
      <c r="C49" s="61" t="s">
        <v>78</v>
      </c>
      <c r="D49" s="62" t="s">
        <v>39</v>
      </c>
      <c r="E49" s="73">
        <v>18322</v>
      </c>
    </row>
    <row r="50" spans="1:5" ht="25.5">
      <c r="A50" s="72" t="s">
        <v>36</v>
      </c>
      <c r="B50" s="60" t="s">
        <v>82</v>
      </c>
      <c r="C50" s="61" t="s">
        <v>78</v>
      </c>
      <c r="D50" s="62" t="s">
        <v>39</v>
      </c>
      <c r="E50" s="73">
        <v>58598</v>
      </c>
    </row>
    <row r="51" spans="1:5" ht="25.5">
      <c r="A51" s="72" t="s">
        <v>36</v>
      </c>
      <c r="B51" s="60" t="s">
        <v>83</v>
      </c>
      <c r="C51" s="61" t="s">
        <v>78</v>
      </c>
      <c r="D51" s="62" t="s">
        <v>39</v>
      </c>
      <c r="E51" s="73">
        <v>935</v>
      </c>
    </row>
    <row r="52" spans="1:5" ht="25.5">
      <c r="A52" s="72" t="s">
        <v>36</v>
      </c>
      <c r="B52" s="60" t="s">
        <v>84</v>
      </c>
      <c r="C52" s="61" t="s">
        <v>78</v>
      </c>
      <c r="D52" s="62" t="s">
        <v>39</v>
      </c>
      <c r="E52" s="73">
        <v>10742</v>
      </c>
    </row>
    <row r="53" spans="1:5" ht="25.5">
      <c r="A53" s="72" t="s">
        <v>36</v>
      </c>
      <c r="B53" s="60" t="s">
        <v>85</v>
      </c>
      <c r="C53" s="61" t="s">
        <v>78</v>
      </c>
      <c r="D53" s="62" t="s">
        <v>39</v>
      </c>
      <c r="E53" s="73">
        <v>44350</v>
      </c>
    </row>
    <row r="54" spans="1:5" ht="25.5">
      <c r="A54" s="72" t="s">
        <v>36</v>
      </c>
      <c r="B54" s="60" t="s">
        <v>86</v>
      </c>
      <c r="C54" s="61" t="s">
        <v>78</v>
      </c>
      <c r="D54" s="62" t="s">
        <v>39</v>
      </c>
      <c r="E54" s="73">
        <v>403</v>
      </c>
    </row>
    <row r="55" spans="1:5" ht="25.5">
      <c r="A55" s="72" t="s">
        <v>36</v>
      </c>
      <c r="B55" s="60" t="s">
        <v>87</v>
      </c>
      <c r="C55" s="61" t="s">
        <v>78</v>
      </c>
      <c r="D55" s="62" t="s">
        <v>39</v>
      </c>
      <c r="E55" s="73">
        <v>607</v>
      </c>
    </row>
    <row r="56" spans="1:5" ht="25.5">
      <c r="A56" s="72" t="s">
        <v>36</v>
      </c>
      <c r="B56" s="60" t="s">
        <v>88</v>
      </c>
      <c r="C56" s="61" t="s">
        <v>78</v>
      </c>
      <c r="D56" s="62" t="s">
        <v>39</v>
      </c>
      <c r="E56" s="73">
        <v>705</v>
      </c>
    </row>
    <row r="57" spans="1:5" ht="25.5">
      <c r="A57" s="72" t="s">
        <v>36</v>
      </c>
      <c r="B57" s="60" t="s">
        <v>89</v>
      </c>
      <c r="C57" s="61" t="s">
        <v>78</v>
      </c>
      <c r="D57" s="62" t="s">
        <v>39</v>
      </c>
      <c r="E57" s="73">
        <v>94534</v>
      </c>
    </row>
    <row r="58" spans="1:5" ht="25.5">
      <c r="A58" s="72" t="s">
        <v>36</v>
      </c>
      <c r="B58" s="60" t="s">
        <v>90</v>
      </c>
      <c r="C58" s="61" t="s">
        <v>78</v>
      </c>
      <c r="D58" s="62" t="s">
        <v>39</v>
      </c>
      <c r="E58" s="73">
        <v>4683</v>
      </c>
    </row>
    <row r="59" spans="1:5" ht="25.5">
      <c r="A59" s="72" t="s">
        <v>36</v>
      </c>
      <c r="B59" s="60" t="s">
        <v>91</v>
      </c>
      <c r="C59" s="61" t="s">
        <v>78</v>
      </c>
      <c r="D59" s="62" t="s">
        <v>39</v>
      </c>
      <c r="E59" s="73">
        <v>19</v>
      </c>
    </row>
    <row r="60" spans="1:5" ht="26.25" thickBot="1">
      <c r="A60" s="74" t="s">
        <v>36</v>
      </c>
      <c r="B60" s="64" t="s">
        <v>92</v>
      </c>
      <c r="C60" s="65" t="s">
        <v>78</v>
      </c>
      <c r="D60" s="66" t="s">
        <v>39</v>
      </c>
      <c r="E60" s="75">
        <v>5610</v>
      </c>
    </row>
    <row r="61" spans="1:5" s="63" customFormat="1" ht="13.5" thickBot="1">
      <c r="A61" s="67" t="s">
        <v>23</v>
      </c>
      <c r="B61" s="68"/>
      <c r="C61" s="69"/>
      <c r="D61" s="70"/>
      <c r="E61" s="71">
        <f>SUM(E9:E60)</f>
        <v>1029652</v>
      </c>
    </row>
    <row r="62" s="63" customFormat="1" ht="12.75"/>
    <row r="63" s="63" customFormat="1" ht="12.75"/>
    <row r="64" s="63" customFormat="1" ht="12.75"/>
    <row r="65" s="63" customFormat="1" ht="12.75"/>
    <row r="66" s="63" customFormat="1" ht="12.75"/>
    <row r="67" s="63" customFormat="1" ht="12.75"/>
    <row r="68" s="63" customFormat="1" ht="12.75"/>
    <row r="69" s="63" customFormat="1" ht="12.75"/>
    <row r="70" s="63" customFormat="1" ht="12.75"/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="63" customFormat="1" ht="12.75"/>
    <row r="77" s="63" customFormat="1" ht="12.75"/>
    <row r="78" s="63" customFormat="1" ht="12.75"/>
    <row r="79" s="63" customFormat="1" ht="12.75"/>
    <row r="80" s="63" customFormat="1" ht="12.75"/>
    <row r="81" s="63" customFormat="1" ht="12.75"/>
    <row r="82" s="63" customFormat="1" ht="12.75"/>
    <row r="83" s="63" customFormat="1" ht="12.75"/>
    <row r="84" s="63" customFormat="1" ht="12.75"/>
    <row r="85" s="63" customFormat="1" ht="12.75"/>
    <row r="86" s="63" customFormat="1" ht="12.75"/>
    <row r="87" s="63" customFormat="1" ht="12.75"/>
    <row r="88" s="63" customFormat="1" ht="12.75"/>
    <row r="89" s="63" customFormat="1" ht="12.75"/>
    <row r="90" s="63" customFormat="1" ht="12.75"/>
    <row r="91" s="63" customFormat="1" ht="12.75"/>
    <row r="92" s="63" customFormat="1" ht="12.75"/>
    <row r="93" s="63" customFormat="1" ht="12.75"/>
    <row r="94" s="63" customFormat="1" ht="12.75"/>
    <row r="95" s="63" customFormat="1" ht="12.75"/>
    <row r="96" s="63" customFormat="1" ht="12.75"/>
    <row r="97" s="63" customFormat="1" ht="12.75"/>
    <row r="98" s="63" customFormat="1" ht="12.75"/>
    <row r="99" s="63" customFormat="1" ht="12.75"/>
    <row r="100" s="63" customFormat="1" ht="12.75"/>
    <row r="101" s="63" customFormat="1" ht="12.75"/>
    <row r="102" s="63" customFormat="1" ht="12.75"/>
    <row r="103" s="63" customFormat="1" ht="12.75"/>
    <row r="104" s="63" customFormat="1" ht="12.75"/>
    <row r="105" s="63" customFormat="1" ht="12.75"/>
    <row r="106" s="63" customFormat="1" ht="12.75"/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57" t="s">
        <v>24</v>
      </c>
      <c r="B3" s="57"/>
      <c r="C3" s="57"/>
      <c r="D3" s="15"/>
    </row>
    <row r="4" spans="1:10" ht="19.5" customHeight="1">
      <c r="A4" s="59" t="s">
        <v>26</v>
      </c>
      <c r="B4" s="59"/>
      <c r="C4" s="59"/>
      <c r="D4" s="59"/>
      <c r="E4" s="59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35</v>
      </c>
      <c r="C6" s="12" t="str">
        <f>personal!G6</f>
        <v>9-12 iunie 2020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39" t="s">
        <v>18</v>
      </c>
      <c r="B8" s="40" t="s">
        <v>19</v>
      </c>
      <c r="C8" s="40" t="s">
        <v>20</v>
      </c>
      <c r="D8" s="40" t="s">
        <v>25</v>
      </c>
      <c r="E8" s="41" t="s">
        <v>22</v>
      </c>
    </row>
    <row r="9" spans="1:5" s="20" customFormat="1" ht="25.5">
      <c r="A9" s="103" t="s">
        <v>121</v>
      </c>
      <c r="B9" s="92">
        <v>4533</v>
      </c>
      <c r="C9" s="93" t="s">
        <v>122</v>
      </c>
      <c r="D9" s="94" t="s">
        <v>123</v>
      </c>
      <c r="E9" s="104">
        <v>65491.35</v>
      </c>
    </row>
    <row r="10" spans="1:5" s="20" customFormat="1" ht="12.75">
      <c r="A10" s="30"/>
      <c r="B10" s="28"/>
      <c r="C10" s="29"/>
      <c r="D10" s="29"/>
      <c r="E10" s="31"/>
    </row>
    <row r="11" spans="1:5" s="20" customFormat="1" ht="13.5" thickBot="1">
      <c r="A11" s="45"/>
      <c r="B11" s="46"/>
      <c r="C11" s="47"/>
      <c r="D11" s="47"/>
      <c r="E11" s="48"/>
    </row>
    <row r="12" spans="1:5" ht="13.5" thickBot="1">
      <c r="A12" s="42" t="s">
        <v>23</v>
      </c>
      <c r="B12" s="43"/>
      <c r="C12" s="43"/>
      <c r="D12" s="43"/>
      <c r="E12" s="44">
        <f>SUM(E9:E11)</f>
        <v>65491.35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3">
      <selection activeCell="K28" sqref="K28"/>
    </sheetView>
  </sheetViews>
  <sheetFormatPr defaultColWidth="10.421875" defaultRowHeight="12.75"/>
  <cols>
    <col min="1" max="1" width="9.421875" style="132" customWidth="1"/>
    <col min="2" max="2" width="17.28125" style="132" customWidth="1"/>
    <col min="3" max="3" width="14.7109375" style="132" customWidth="1"/>
    <col min="4" max="4" width="24.7109375" style="132" customWidth="1"/>
    <col min="5" max="5" width="39.421875" style="132" customWidth="1"/>
    <col min="6" max="6" width="15.00390625" style="132" customWidth="1"/>
    <col min="7" max="16384" width="10.421875" style="132" customWidth="1"/>
  </cols>
  <sheetData>
    <row r="1" spans="1:6" ht="12.75">
      <c r="A1" s="6" t="s">
        <v>27</v>
      </c>
      <c r="B1" s="131"/>
      <c r="C1" s="7"/>
      <c r="D1" s="7"/>
      <c r="E1" s="131"/>
      <c r="F1" s="131"/>
    </row>
    <row r="2" spans="2:6" ht="12.75">
      <c r="B2" s="131"/>
      <c r="C2" s="131"/>
      <c r="D2" s="131"/>
      <c r="E2" s="131"/>
      <c r="F2" s="131"/>
    </row>
    <row r="3" spans="1:6" ht="12.75">
      <c r="A3" s="6" t="s">
        <v>28</v>
      </c>
      <c r="B3" s="7"/>
      <c r="C3" s="131"/>
      <c r="D3" s="7"/>
      <c r="E3" s="133"/>
      <c r="F3" s="131"/>
    </row>
    <row r="4" spans="1:6" ht="12.75">
      <c r="A4" s="6" t="s">
        <v>29</v>
      </c>
      <c r="B4" s="7"/>
      <c r="C4" s="131"/>
      <c r="D4" s="7"/>
      <c r="E4" s="131"/>
      <c r="F4" s="7"/>
    </row>
    <row r="5" spans="1:6" ht="12.75">
      <c r="A5" s="131"/>
      <c r="B5" s="7"/>
      <c r="C5" s="131"/>
      <c r="D5" s="131"/>
      <c r="E5" s="131"/>
      <c r="F5" s="131"/>
    </row>
    <row r="6" spans="1:6" ht="12.75">
      <c r="A6" s="131"/>
      <c r="B6" s="9"/>
      <c r="C6" s="24" t="s">
        <v>35</v>
      </c>
      <c r="D6" s="34" t="str">
        <f>personal!G6</f>
        <v>9-12 iunie 2020</v>
      </c>
      <c r="E6" s="131"/>
      <c r="F6" s="131"/>
    </row>
    <row r="7" spans="1:6" ht="13.5" thickBot="1">
      <c r="A7" s="131"/>
      <c r="B7" s="131"/>
      <c r="C7" s="131"/>
      <c r="D7" s="131"/>
      <c r="E7" s="131"/>
      <c r="F7" s="131"/>
    </row>
    <row r="8" spans="1:6" ht="51.75" thickBot="1">
      <c r="A8" s="49" t="s">
        <v>9</v>
      </c>
      <c r="B8" s="50" t="s">
        <v>10</v>
      </c>
      <c r="C8" s="51" t="s">
        <v>11</v>
      </c>
      <c r="D8" s="50" t="s">
        <v>30</v>
      </c>
      <c r="E8" s="50" t="s">
        <v>31</v>
      </c>
      <c r="F8" s="52" t="s">
        <v>32</v>
      </c>
    </row>
    <row r="9" spans="1:6" ht="12.75">
      <c r="A9" s="146">
        <v>1</v>
      </c>
      <c r="B9" s="147" t="s">
        <v>36</v>
      </c>
      <c r="C9" s="147">
        <v>34970</v>
      </c>
      <c r="D9" s="148" t="s">
        <v>168</v>
      </c>
      <c r="E9" s="149" t="s">
        <v>169</v>
      </c>
      <c r="F9" s="150">
        <v>800</v>
      </c>
    </row>
    <row r="10" spans="1:6" ht="12.75">
      <c r="A10" s="142">
        <v>2</v>
      </c>
      <c r="B10" s="135" t="s">
        <v>36</v>
      </c>
      <c r="C10" s="135">
        <v>34969</v>
      </c>
      <c r="D10" s="136" t="s">
        <v>168</v>
      </c>
      <c r="E10" s="137" t="s">
        <v>169</v>
      </c>
      <c r="F10" s="143">
        <v>800</v>
      </c>
    </row>
    <row r="11" spans="1:6" ht="12.75">
      <c r="A11" s="142">
        <v>3</v>
      </c>
      <c r="B11" s="135" t="s">
        <v>170</v>
      </c>
      <c r="C11" s="135">
        <v>34984</v>
      </c>
      <c r="D11" s="136" t="s">
        <v>168</v>
      </c>
      <c r="E11" s="137" t="s">
        <v>171</v>
      </c>
      <c r="F11" s="143">
        <v>1000</v>
      </c>
    </row>
    <row r="12" spans="1:256" ht="12.75">
      <c r="A12" s="142">
        <v>4</v>
      </c>
      <c r="B12" s="138">
        <v>43992</v>
      </c>
      <c r="C12" s="139">
        <v>34971</v>
      </c>
      <c r="D12" s="139" t="s">
        <v>180</v>
      </c>
      <c r="E12" s="140" t="s">
        <v>181</v>
      </c>
      <c r="F12" s="144">
        <v>80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34"/>
      <c r="IU12" s="134"/>
      <c r="IV12" s="134"/>
    </row>
    <row r="13" spans="1:6" ht="12.75">
      <c r="A13" s="142">
        <v>5</v>
      </c>
      <c r="B13" s="138">
        <v>43992</v>
      </c>
      <c r="C13" s="139">
        <v>34972</v>
      </c>
      <c r="D13" s="139" t="s">
        <v>180</v>
      </c>
      <c r="E13" s="140" t="s">
        <v>181</v>
      </c>
      <c r="F13" s="144">
        <v>100</v>
      </c>
    </row>
    <row r="14" spans="1:6" ht="12.75">
      <c r="A14" s="142">
        <v>6</v>
      </c>
      <c r="B14" s="138">
        <v>43992</v>
      </c>
      <c r="C14" s="141">
        <v>34973</v>
      </c>
      <c r="D14" s="139" t="s">
        <v>172</v>
      </c>
      <c r="E14" s="140" t="s">
        <v>182</v>
      </c>
      <c r="F14" s="144">
        <v>1</v>
      </c>
    </row>
    <row r="15" spans="1:6" ht="12.75">
      <c r="A15" s="142">
        <v>7</v>
      </c>
      <c r="B15" s="138">
        <v>43992</v>
      </c>
      <c r="C15" s="139">
        <v>34974</v>
      </c>
      <c r="D15" s="139" t="s">
        <v>172</v>
      </c>
      <c r="E15" s="140" t="s">
        <v>183</v>
      </c>
      <c r="F15" s="144">
        <v>119</v>
      </c>
    </row>
    <row r="16" spans="1:6" ht="12.75">
      <c r="A16" s="142">
        <v>8</v>
      </c>
      <c r="B16" s="138">
        <v>43992</v>
      </c>
      <c r="C16" s="139">
        <v>4524</v>
      </c>
      <c r="D16" s="139" t="s">
        <v>108</v>
      </c>
      <c r="E16" s="140" t="s">
        <v>184</v>
      </c>
      <c r="F16" s="144">
        <v>906500</v>
      </c>
    </row>
    <row r="17" spans="1:6" ht="12.75">
      <c r="A17" s="142">
        <v>9</v>
      </c>
      <c r="B17" s="138">
        <v>43992</v>
      </c>
      <c r="C17" s="139">
        <v>4525</v>
      </c>
      <c r="D17" s="139" t="s">
        <v>108</v>
      </c>
      <c r="E17" s="140" t="s">
        <v>184</v>
      </c>
      <c r="F17" s="144">
        <v>1340000</v>
      </c>
    </row>
    <row r="18" spans="1:6" ht="12.75">
      <c r="A18" s="142">
        <v>10</v>
      </c>
      <c r="B18" s="138">
        <v>43992</v>
      </c>
      <c r="C18" s="139">
        <v>4526</v>
      </c>
      <c r="D18" s="139" t="s">
        <v>180</v>
      </c>
      <c r="E18" s="140" t="s">
        <v>185</v>
      </c>
      <c r="F18" s="144">
        <v>172241</v>
      </c>
    </row>
    <row r="19" spans="1:6" ht="12.75">
      <c r="A19" s="142">
        <v>11</v>
      </c>
      <c r="B19" s="138">
        <v>43993</v>
      </c>
      <c r="C19" s="139">
        <v>34983</v>
      </c>
      <c r="D19" s="139" t="s">
        <v>180</v>
      </c>
      <c r="E19" s="140" t="s">
        <v>181</v>
      </c>
      <c r="F19" s="144">
        <v>50</v>
      </c>
    </row>
    <row r="20" spans="1:6" ht="12.75">
      <c r="A20" s="142">
        <v>12</v>
      </c>
      <c r="B20" s="138">
        <v>43993</v>
      </c>
      <c r="C20" s="139">
        <v>34981</v>
      </c>
      <c r="D20" s="139" t="s">
        <v>180</v>
      </c>
      <c r="E20" s="140" t="s">
        <v>181</v>
      </c>
      <c r="F20" s="144">
        <v>200</v>
      </c>
    </row>
    <row r="21" spans="1:6" ht="12.75">
      <c r="A21" s="142">
        <v>13</v>
      </c>
      <c r="B21" s="138">
        <v>43993</v>
      </c>
      <c r="C21" s="139">
        <v>34985</v>
      </c>
      <c r="D21" s="139" t="s">
        <v>178</v>
      </c>
      <c r="E21" s="140" t="s">
        <v>182</v>
      </c>
      <c r="F21" s="144">
        <v>7060.7</v>
      </c>
    </row>
    <row r="22" spans="1:6" ht="12.75">
      <c r="A22" s="142">
        <v>14</v>
      </c>
      <c r="B22" s="138">
        <v>43993</v>
      </c>
      <c r="C22" s="139">
        <v>34977</v>
      </c>
      <c r="D22" s="139" t="s">
        <v>178</v>
      </c>
      <c r="E22" s="140" t="s">
        <v>182</v>
      </c>
      <c r="F22" s="144">
        <v>2722</v>
      </c>
    </row>
    <row r="23" spans="1:6" ht="12.75">
      <c r="A23" s="142">
        <v>15</v>
      </c>
      <c r="B23" s="138">
        <v>43993</v>
      </c>
      <c r="C23" s="139">
        <v>34980</v>
      </c>
      <c r="D23" s="139" t="s">
        <v>178</v>
      </c>
      <c r="E23" s="140" t="s">
        <v>182</v>
      </c>
      <c r="F23" s="144">
        <v>5250</v>
      </c>
    </row>
    <row r="24" spans="1:6" ht="12.75">
      <c r="A24" s="142">
        <v>16</v>
      </c>
      <c r="B24" s="138">
        <v>43993</v>
      </c>
      <c r="C24" s="139">
        <v>34978</v>
      </c>
      <c r="D24" s="139" t="s">
        <v>178</v>
      </c>
      <c r="E24" s="140" t="s">
        <v>182</v>
      </c>
      <c r="F24" s="144">
        <v>1000</v>
      </c>
    </row>
    <row r="25" spans="1:6" ht="12.75">
      <c r="A25" s="142">
        <v>17</v>
      </c>
      <c r="B25" s="138">
        <v>43993</v>
      </c>
      <c r="C25" s="139">
        <v>34979</v>
      </c>
      <c r="D25" s="139" t="s">
        <v>178</v>
      </c>
      <c r="E25" s="140" t="s">
        <v>182</v>
      </c>
      <c r="F25" s="144">
        <v>425</v>
      </c>
    </row>
    <row r="26" spans="1:6" ht="12.75">
      <c r="A26" s="142">
        <v>18</v>
      </c>
      <c r="B26" s="138">
        <v>43993</v>
      </c>
      <c r="C26" s="139">
        <v>34975</v>
      </c>
      <c r="D26" s="139" t="s">
        <v>178</v>
      </c>
      <c r="E26" s="140" t="s">
        <v>182</v>
      </c>
      <c r="F26" s="144">
        <v>1250</v>
      </c>
    </row>
    <row r="27" spans="1:6" ht="12.75">
      <c r="A27" s="142">
        <v>19</v>
      </c>
      <c r="B27" s="138">
        <v>43993</v>
      </c>
      <c r="C27" s="139">
        <v>34976</v>
      </c>
      <c r="D27" s="139" t="s">
        <v>178</v>
      </c>
      <c r="E27" s="140" t="s">
        <v>182</v>
      </c>
      <c r="F27" s="144">
        <v>195</v>
      </c>
    </row>
    <row r="28" spans="1:6" ht="12.75">
      <c r="A28" s="142">
        <v>20</v>
      </c>
      <c r="B28" s="138">
        <v>43993</v>
      </c>
      <c r="C28" s="139">
        <v>34982</v>
      </c>
      <c r="D28" s="139" t="s">
        <v>172</v>
      </c>
      <c r="E28" s="140" t="s">
        <v>183</v>
      </c>
      <c r="F28" s="144">
        <v>15.23</v>
      </c>
    </row>
    <row r="29" spans="1:6" ht="12.75">
      <c r="A29" s="142">
        <v>21</v>
      </c>
      <c r="B29" s="138">
        <v>43993</v>
      </c>
      <c r="C29" s="139">
        <v>34987</v>
      </c>
      <c r="D29" s="139" t="s">
        <v>180</v>
      </c>
      <c r="E29" s="140" t="s">
        <v>181</v>
      </c>
      <c r="F29" s="144">
        <v>80</v>
      </c>
    </row>
    <row r="30" spans="1:6" ht="12.75">
      <c r="A30" s="142">
        <v>22</v>
      </c>
      <c r="B30" s="138">
        <v>43993</v>
      </c>
      <c r="C30" s="139">
        <v>34986</v>
      </c>
      <c r="D30" s="139" t="s">
        <v>180</v>
      </c>
      <c r="E30" s="140" t="s">
        <v>181</v>
      </c>
      <c r="F30" s="144">
        <v>200</v>
      </c>
    </row>
    <row r="31" spans="1:6" ht="12.75">
      <c r="A31" s="142">
        <v>23</v>
      </c>
      <c r="B31" s="138">
        <v>43993</v>
      </c>
      <c r="C31" s="139">
        <v>34988</v>
      </c>
      <c r="D31" s="139" t="s">
        <v>180</v>
      </c>
      <c r="E31" s="140" t="s">
        <v>181</v>
      </c>
      <c r="F31" s="144">
        <v>300</v>
      </c>
    </row>
    <row r="32" spans="1:6" ht="12.75">
      <c r="A32" s="142">
        <v>24</v>
      </c>
      <c r="B32" s="138">
        <v>43993</v>
      </c>
      <c r="C32" s="139">
        <v>34990</v>
      </c>
      <c r="D32" s="139" t="s">
        <v>178</v>
      </c>
      <c r="E32" s="140" t="s">
        <v>186</v>
      </c>
      <c r="F32" s="144">
        <v>2064.85</v>
      </c>
    </row>
    <row r="33" spans="1:6" ht="12.75">
      <c r="A33" s="142">
        <v>25</v>
      </c>
      <c r="B33" s="138">
        <v>43993</v>
      </c>
      <c r="C33" s="139">
        <v>34989</v>
      </c>
      <c r="D33" s="139" t="s">
        <v>172</v>
      </c>
      <c r="E33" s="140" t="s">
        <v>182</v>
      </c>
      <c r="F33" s="144">
        <v>5125.39</v>
      </c>
    </row>
    <row r="34" spans="1:6" ht="12.75">
      <c r="A34" s="142">
        <v>26</v>
      </c>
      <c r="B34" s="138">
        <v>43993</v>
      </c>
      <c r="C34" s="139">
        <v>34991</v>
      </c>
      <c r="D34" s="139" t="s">
        <v>178</v>
      </c>
      <c r="E34" s="140" t="s">
        <v>186</v>
      </c>
      <c r="F34" s="144">
        <v>637.47</v>
      </c>
    </row>
    <row r="35" spans="1:6" ht="12.75">
      <c r="A35" s="142">
        <v>27</v>
      </c>
      <c r="B35" s="138">
        <v>43993</v>
      </c>
      <c r="C35" s="139">
        <v>4544</v>
      </c>
      <c r="D35" s="139" t="s">
        <v>180</v>
      </c>
      <c r="E35" s="140" t="s">
        <v>185</v>
      </c>
      <c r="F35" s="144">
        <v>254382</v>
      </c>
    </row>
    <row r="36" spans="1:6" ht="12.75">
      <c r="A36" s="142">
        <v>28</v>
      </c>
      <c r="B36" s="138">
        <v>43994</v>
      </c>
      <c r="C36" s="139">
        <v>34994</v>
      </c>
      <c r="D36" s="139" t="s">
        <v>180</v>
      </c>
      <c r="E36" s="140" t="s">
        <v>181</v>
      </c>
      <c r="F36" s="144">
        <v>100</v>
      </c>
    </row>
    <row r="37" spans="1:6" ht="12.75">
      <c r="A37" s="142">
        <v>29</v>
      </c>
      <c r="B37" s="138">
        <v>43994</v>
      </c>
      <c r="C37" s="139">
        <v>34992</v>
      </c>
      <c r="D37" s="139" t="s">
        <v>178</v>
      </c>
      <c r="E37" s="140" t="s">
        <v>187</v>
      </c>
      <c r="F37" s="144">
        <v>835.1</v>
      </c>
    </row>
    <row r="38" spans="1:6" ht="12.75">
      <c r="A38" s="142">
        <v>30</v>
      </c>
      <c r="B38" s="138">
        <v>43994</v>
      </c>
      <c r="C38" s="139">
        <v>34993</v>
      </c>
      <c r="D38" s="139" t="s">
        <v>172</v>
      </c>
      <c r="E38" s="140" t="s">
        <v>182</v>
      </c>
      <c r="F38" s="144">
        <v>2218.92</v>
      </c>
    </row>
    <row r="39" spans="1:6" ht="12.75">
      <c r="A39" s="145"/>
      <c r="B39" s="138"/>
      <c r="C39" s="139"/>
      <c r="D39" s="139"/>
      <c r="E39" s="140"/>
      <c r="F39" s="144"/>
    </row>
    <row r="40" spans="1:6" ht="13.5" thickBot="1">
      <c r="A40" s="151"/>
      <c r="B40" s="152"/>
      <c r="C40" s="153"/>
      <c r="D40" s="153"/>
      <c r="E40" s="154"/>
      <c r="F40" s="155"/>
    </row>
    <row r="41" spans="1:6" ht="13.5" thickBot="1">
      <c r="A41" s="157"/>
      <c r="B41" s="158"/>
      <c r="C41" s="158"/>
      <c r="D41" s="158"/>
      <c r="E41" s="159" t="s">
        <v>7</v>
      </c>
      <c r="F41" s="156">
        <f>SUM(F9:F40)</f>
        <v>2705752.6600000006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PageLayoutView="0" workbookViewId="0" topLeftCell="A1">
      <selection activeCell="A8" sqref="A8:F17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27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28</v>
      </c>
      <c r="B3" s="7"/>
      <c r="C3" s="5"/>
      <c r="D3" s="7"/>
      <c r="E3" s="8"/>
      <c r="F3" s="5"/>
    </row>
    <row r="4" spans="1:6" ht="12.75">
      <c r="A4" s="11" t="s">
        <v>33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35</v>
      </c>
      <c r="D6" s="34" t="str">
        <f>personal!G6</f>
        <v>9-12 iunie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9" t="s">
        <v>9</v>
      </c>
      <c r="B8" s="50" t="s">
        <v>10</v>
      </c>
      <c r="C8" s="51" t="s">
        <v>11</v>
      </c>
      <c r="D8" s="50" t="s">
        <v>30</v>
      </c>
      <c r="E8" s="50" t="s">
        <v>31</v>
      </c>
      <c r="F8" s="56" t="s">
        <v>32</v>
      </c>
    </row>
    <row r="9" spans="1:6" ht="14.25">
      <c r="A9" s="199">
        <v>1</v>
      </c>
      <c r="B9" s="129">
        <v>43991</v>
      </c>
      <c r="C9" s="128">
        <v>10476</v>
      </c>
      <c r="D9" s="128" t="s">
        <v>172</v>
      </c>
      <c r="E9" s="130" t="s">
        <v>173</v>
      </c>
      <c r="F9" s="200">
        <v>32661.2</v>
      </c>
    </row>
    <row r="10" spans="1:6" ht="14.25">
      <c r="A10" s="199">
        <v>2</v>
      </c>
      <c r="B10" s="129">
        <v>43991</v>
      </c>
      <c r="C10" s="128">
        <v>10474</v>
      </c>
      <c r="D10" s="128" t="s">
        <v>172</v>
      </c>
      <c r="E10" s="130" t="s">
        <v>174</v>
      </c>
      <c r="F10" s="200">
        <v>434736.75</v>
      </c>
    </row>
    <row r="11" spans="1:6" ht="14.25">
      <c r="A11" s="199">
        <v>3</v>
      </c>
      <c r="B11" s="129">
        <v>43991</v>
      </c>
      <c r="C11" s="128">
        <v>10475</v>
      </c>
      <c r="D11" s="128" t="s">
        <v>172</v>
      </c>
      <c r="E11" s="130" t="s">
        <v>175</v>
      </c>
      <c r="F11" s="200">
        <v>359715.09</v>
      </c>
    </row>
    <row r="12" spans="1:6" ht="14.25">
      <c r="A12" s="199">
        <v>4</v>
      </c>
      <c r="B12" s="129">
        <v>43993</v>
      </c>
      <c r="C12" s="128">
        <v>10486</v>
      </c>
      <c r="D12" s="128" t="s">
        <v>172</v>
      </c>
      <c r="E12" s="130" t="s">
        <v>176</v>
      </c>
      <c r="F12" s="200">
        <v>25962.15</v>
      </c>
    </row>
    <row r="13" spans="1:256" ht="14.25">
      <c r="A13" s="199">
        <v>5</v>
      </c>
      <c r="B13" s="129">
        <v>43993</v>
      </c>
      <c r="C13" s="128">
        <v>10485</v>
      </c>
      <c r="D13" s="128" t="s">
        <v>172</v>
      </c>
      <c r="E13" s="130" t="s">
        <v>177</v>
      </c>
      <c r="F13" s="200">
        <v>329420.69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99">
        <v>6</v>
      </c>
      <c r="B14" s="129">
        <v>43994</v>
      </c>
      <c r="C14" s="128">
        <v>34995</v>
      </c>
      <c r="D14" s="128" t="s">
        <v>178</v>
      </c>
      <c r="E14" s="130" t="s">
        <v>179</v>
      </c>
      <c r="F14" s="200">
        <v>14507.4</v>
      </c>
    </row>
    <row r="15" spans="1:6" ht="14.25">
      <c r="A15" s="199">
        <v>7</v>
      </c>
      <c r="B15" s="129">
        <v>43994</v>
      </c>
      <c r="C15" s="128">
        <v>34997</v>
      </c>
      <c r="D15" s="128" t="s">
        <v>178</v>
      </c>
      <c r="E15" s="130" t="s">
        <v>179</v>
      </c>
      <c r="F15" s="200">
        <v>4352.22</v>
      </c>
    </row>
    <row r="16" spans="1:6" ht="15" thickBot="1">
      <c r="A16" s="199">
        <v>8</v>
      </c>
      <c r="B16" s="129">
        <v>43994</v>
      </c>
      <c r="C16" s="128">
        <v>34996</v>
      </c>
      <c r="D16" s="128" t="s">
        <v>178</v>
      </c>
      <c r="E16" s="130" t="s">
        <v>179</v>
      </c>
      <c r="F16" s="200">
        <v>14507.4</v>
      </c>
    </row>
    <row r="17" spans="1:6" ht="15.75" thickBot="1">
      <c r="A17" s="53" t="s">
        <v>7</v>
      </c>
      <c r="B17" s="54"/>
      <c r="C17" s="54"/>
      <c r="D17" s="54"/>
      <c r="E17" s="54"/>
      <c r="F17" s="55">
        <f>SUM(F9:F16)</f>
        <v>1215862.9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2020-06-22T10:06:52Z</cp:lastPrinted>
  <dcterms:created xsi:type="dcterms:W3CDTF">2016-01-19T13:06:09Z</dcterms:created>
  <dcterms:modified xsi:type="dcterms:W3CDTF">2020-06-22T10:07:03Z</dcterms:modified>
  <cp:category/>
  <cp:version/>
  <cp:contentType/>
  <cp:contentStatus/>
</cp:coreProperties>
</file>