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2"/>
  </bookViews>
  <sheets>
    <sheet name="personal" sheetId="1" r:id="rId1"/>
    <sheet name="material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<sst xmlns="http://schemas.openxmlformats.org/spreadsheetml/2006/main" count="326" uniqueCount="103">
  <si>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</si>
  <si>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</si>
  <si>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</si>
  <si>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</si>
  <si>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</si>
  <si>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</si>
  <si>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</si>
  <si>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</si>
  <si>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</si>
  <si>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</si>
  <si>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</si>
  <si>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</si>
  <si>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</si>
  <si>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</si>
  <si>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</si>
  <si>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</si>
  <si>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</si>
  <si>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</si>
  <si>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</si>
  <si>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</si>
  <si>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</si>
  <si>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</si>
  <si>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</si>
  <si>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Subtotal 10.01.01</t>
  </si>
  <si>
    <t>10.01.01</t>
  </si>
  <si>
    <t>ianuarie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</si>
  <si>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</si>
  <si>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</si>
  <si>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</si>
  <si>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</si>
  <si>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</si>
  <si>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</si>
  <si>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</si>
  <si>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</si>
  <si>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</si>
  <si>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</si>
  <si>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</si>
  <si>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</si>
  <si>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</si>
  <si>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</si>
  <si>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</si>
  <si>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</si>
  <si>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</si>
  <si>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</si>
  <si>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</si>
  <si>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</si>
  <si>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</si>
  <si>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</si>
  <si>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</si>
  <si>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</si>
  <si>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</si>
  <si>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13-17 ianuarie 2020</t>
  </si>
  <si>
    <t>13.01.2020</t>
  </si>
  <si>
    <t>BIROU EXPERTIZE</t>
  </si>
  <si>
    <t>onorariu expert dosar 528/283/2017</t>
  </si>
  <si>
    <t>onorariu expert dosar 2037/281/2017</t>
  </si>
  <si>
    <t>onorariu expert dosar 5838/197/2016</t>
  </si>
  <si>
    <t>14.01.2020</t>
  </si>
  <si>
    <t>onorariu expert dosar 8298/320/2019</t>
  </si>
  <si>
    <t>onorariu expert dosar 201/312/2019</t>
  </si>
  <si>
    <t>onorariu expert dosar 238/192/2018</t>
  </si>
  <si>
    <t>15.01.2020</t>
  </si>
  <si>
    <t>onorariu expert dosar 7521/94/2019</t>
  </si>
  <si>
    <t>onorariu expert dosar 4798/290/2016</t>
  </si>
  <si>
    <t>onorariu expert dosar 22261/212/2018</t>
  </si>
  <si>
    <t>onorariu expert dosar 720/211/2018</t>
  </si>
  <si>
    <t>onorariu expert dosar 7487/320/2017</t>
  </si>
  <si>
    <t>onorariu expert dosar 2485/296/2019</t>
  </si>
  <si>
    <t>onorariu expert dosar 42/1371/2014/a51</t>
  </si>
  <si>
    <t>onorariu expert dosar 1224/283/2017</t>
  </si>
  <si>
    <t>17.01.2020</t>
  </si>
  <si>
    <t>onorariu expert dosar 17487/94/2018</t>
  </si>
  <si>
    <t>PERSOANA JURIDICA</t>
  </si>
  <si>
    <t>despagubire dosar 20036/4/2009 DE 29/2016</t>
  </si>
  <si>
    <t>poprire DE 55/2019</t>
  </si>
  <si>
    <t>PERSOANA FIZICA</t>
  </si>
  <si>
    <t>despagubire CEDO</t>
  </si>
  <si>
    <t>penalitati intarziere plata despagubire CEDO</t>
  </si>
  <si>
    <t>poprire DE 1048/2019</t>
  </si>
  <si>
    <t>poprire DE 1235/2019</t>
  </si>
  <si>
    <t>16.01.2020</t>
  </si>
  <si>
    <t>16,01,2020</t>
  </si>
  <si>
    <t>stefadina</t>
  </si>
  <si>
    <t>servicii prelucrare si inventariere docum</t>
  </si>
  <si>
    <t>apa nova</t>
  </si>
  <si>
    <t>apa rece</t>
  </si>
  <si>
    <t>clean prest actriv</t>
  </si>
  <si>
    <t>materiale cons</t>
  </si>
  <si>
    <t>servicii intretinere</t>
  </si>
  <si>
    <t>danco</t>
  </si>
  <si>
    <t>bilet avion</t>
  </si>
  <si>
    <t>tmau</t>
  </si>
  <si>
    <t>total</t>
  </si>
  <si>
    <t>ascensorul</t>
  </si>
  <si>
    <t>onorariu curator</t>
  </si>
  <si>
    <t>cheltuieli executare</t>
  </si>
  <si>
    <t xml:space="preserve">cheltuieli fotocopiere  </t>
  </si>
  <si>
    <t xml:space="preserve">cheltuieli judecata </t>
  </si>
  <si>
    <t>BUGET DE STAT</t>
  </si>
  <si>
    <t xml:space="preserve">cheltuieli judiciare </t>
  </si>
  <si>
    <t>cheltuieli judecata si executare</t>
  </si>
  <si>
    <t>MFP</t>
  </si>
  <si>
    <t>Alim. cont BT -plata chelt judecata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</si>
</sst>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1"/>
      <family val="0"/>
    </font>
    <font>
      <sz val="10"/>
      <color indexed="8"/>
      <name val="Liberation Sans"/>
      <family val="2"/>
    </font>
    <font>
      <b/>
      <sz val="10"/>
      <color indexed="8"/>
      <name val="Arial"/>
      <family val="2"/>
    </font>
    <font>
      <b/>
      <sz val="10"/>
      <color indexed="8"/>
      <name val="Liberation Sans1"/>
      <family val="0"/>
    </font>
    <font>
      <b/>
      <sz val="10"/>
      <color indexed="8"/>
      <name val="Arial1"/>
      <family val="0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sz val="10"/>
      <color rgb="FF000000"/>
      <name val="Arial"/>
      <family val="2"/>
    </font>
    <font>
      <b/>
      <sz val="10"/>
      <color rgb="FF000000"/>
      <name val="Liberation Sans1"/>
      <family val="0"/>
    </font>
    <font>
      <b/>
      <sz val="10"/>
      <color rgb="FF000000"/>
      <name val="Arial"/>
      <family val="2"/>
    </font>
    <font>
      <b/>
      <sz val="10"/>
      <color rgb="FF000000"/>
      <name val="Arial1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/>
      <protection/>
    </xf>
    <xf numFmtId="0" fontId="19" fillId="0" borderId="15" xfId="60" applyFont="1" applyBorder="1" applyAlignment="1">
      <alignment horizontal="center" vertical="center"/>
      <protection/>
    </xf>
    <xf numFmtId="0" fontId="19" fillId="0" borderId="16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168" fontId="0" fillId="0" borderId="16" xfId="0" applyNumberFormat="1" applyFont="1" applyBorder="1" applyAlignment="1">
      <alignment/>
    </xf>
    <xf numFmtId="168" fontId="0" fillId="0" borderId="17" xfId="0" applyNumberFormat="1" applyFont="1" applyBorder="1" applyAlignment="1">
      <alignment/>
    </xf>
    <xf numFmtId="168" fontId="0" fillId="0" borderId="18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168" fontId="0" fillId="0" borderId="20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168" fontId="0" fillId="0" borderId="22" xfId="0" applyNumberFormat="1" applyFont="1" applyBorder="1" applyAlignment="1">
      <alignment/>
    </xf>
    <xf numFmtId="0" fontId="19" fillId="0" borderId="0" xfId="0" applyFont="1" applyAlignment="1">
      <alignment horizontal="center"/>
    </xf>
    <xf numFmtId="165" fontId="19" fillId="0" borderId="0" xfId="0" applyNumberFormat="1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Font="1" applyBorder="1" applyAlignment="1">
      <alignment horizontal="left"/>
    </xf>
    <xf numFmtId="0" fontId="19" fillId="0" borderId="26" xfId="0" applyFont="1" applyBorder="1" applyAlignment="1">
      <alignment horizontal="center"/>
    </xf>
    <xf numFmtId="14" fontId="19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19" fillId="0" borderId="25" xfId="0" applyFont="1" applyBorder="1" applyAlignment="1">
      <alignment/>
    </xf>
    <xf numFmtId="0" fontId="19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1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/>
    </xf>
    <xf numFmtId="0" fontId="19" fillId="0" borderId="35" xfId="0" applyFont="1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Font="1" applyBorder="1" applyAlignment="1">
      <alignment/>
    </xf>
    <xf numFmtId="14" fontId="19" fillId="0" borderId="25" xfId="0" applyNumberFormat="1" applyFont="1" applyBorder="1" applyAlignment="1">
      <alignment horizontal="left"/>
    </xf>
    <xf numFmtId="0" fontId="19" fillId="0" borderId="34" xfId="0" applyFont="1" applyBorder="1" applyAlignment="1">
      <alignment/>
    </xf>
    <xf numFmtId="0" fontId="0" fillId="0" borderId="36" xfId="0" applyFont="1" applyBorder="1" applyAlignment="1">
      <alignment/>
    </xf>
    <xf numFmtId="14" fontId="19" fillId="0" borderId="34" xfId="0" applyNumberFormat="1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center"/>
    </xf>
    <xf numFmtId="168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25" fillId="0" borderId="40" xfId="61" applyFont="1" applyFill="1" applyBorder="1" applyAlignment="1">
      <alignment/>
      <protection/>
    </xf>
    <xf numFmtId="14" fontId="0" fillId="0" borderId="20" xfId="0" applyNumberFormat="1" applyFont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 wrapText="1"/>
    </xf>
    <xf numFmtId="0" fontId="0" fillId="0" borderId="20" xfId="0" applyFont="1" applyBorder="1" applyAlignment="1">
      <alignment horizontal="left" vertical="center"/>
    </xf>
    <xf numFmtId="0" fontId="0" fillId="0" borderId="34" xfId="0" applyFont="1" applyBorder="1" applyAlignment="1">
      <alignment horizontal="right" vertical="center"/>
    </xf>
    <xf numFmtId="164" fontId="0" fillId="0" borderId="33" xfId="42" applyFont="1" applyFill="1" applyBorder="1" applyAlignment="1" applyProtection="1">
      <alignment horizontal="center" vertical="center"/>
      <protection/>
    </xf>
    <xf numFmtId="0" fontId="0" fillId="0" borderId="41" xfId="0" applyFont="1" applyBorder="1" applyAlignment="1">
      <alignment/>
    </xf>
    <xf numFmtId="14" fontId="0" fillId="0" borderId="42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19" fillId="0" borderId="42" xfId="0" applyFont="1" applyBorder="1" applyAlignment="1">
      <alignment horizontal="right"/>
    </xf>
    <xf numFmtId="164" fontId="19" fillId="0" borderId="43" xfId="42" applyFont="1" applyFill="1" applyBorder="1" applyAlignment="1" applyProtection="1">
      <alignment/>
      <protection/>
    </xf>
    <xf numFmtId="14" fontId="26" fillId="0" borderId="44" xfId="0" applyNumberFormat="1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center" wrapText="1"/>
    </xf>
    <xf numFmtId="43" fontId="26" fillId="0" borderId="36" xfId="0" applyNumberFormat="1" applyFont="1" applyBorder="1" applyAlignment="1">
      <alignment horizontal="right" vertical="center" wrapText="1"/>
    </xf>
    <xf numFmtId="14" fontId="26" fillId="0" borderId="45" xfId="0" applyNumberFormat="1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left" vertical="center" wrapText="1"/>
    </xf>
    <xf numFmtId="43" fontId="26" fillId="0" borderId="46" xfId="0" applyNumberFormat="1" applyFont="1" applyBorder="1" applyAlignment="1">
      <alignment horizontal="right" vertical="center" wrapText="1"/>
    </xf>
    <xf numFmtId="0" fontId="27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 vertical="center" wrapText="1"/>
    </xf>
    <xf numFmtId="4" fontId="29" fillId="0" borderId="15" xfId="0" applyNumberFormat="1" applyFont="1" applyBorder="1" applyAlignment="1">
      <alignment horizontal="right" vertical="center" wrapText="1"/>
    </xf>
    <xf numFmtId="0" fontId="25" fillId="0" borderId="47" xfId="59" applyFont="1" applyFill="1" applyBorder="1" applyAlignment="1">
      <alignment horizontal="center"/>
      <protection/>
    </xf>
    <xf numFmtId="167" fontId="25" fillId="0" borderId="48" xfId="59" applyNumberFormat="1" applyFont="1" applyFill="1" applyBorder="1" applyAlignment="1">
      <alignment horizontal="center"/>
      <protection/>
    </xf>
    <xf numFmtId="0" fontId="25" fillId="0" borderId="48" xfId="59" applyFont="1" applyFill="1" applyBorder="1" applyAlignment="1">
      <alignment horizontal="center"/>
      <protection/>
    </xf>
    <xf numFmtId="0" fontId="25" fillId="0" borderId="48" xfId="0" applyFont="1" applyBorder="1" applyAlignment="1">
      <alignment/>
    </xf>
    <xf numFmtId="169" fontId="27" fillId="0" borderId="49" xfId="0" applyNumberFormat="1" applyFont="1" applyBorder="1" applyAlignment="1">
      <alignment/>
    </xf>
    <xf numFmtId="0" fontId="0" fillId="0" borderId="48" xfId="0" applyFont="1" applyBorder="1" applyAlignment="1">
      <alignment horizontal="center"/>
    </xf>
    <xf numFmtId="0" fontId="25" fillId="0" borderId="50" xfId="59" applyFont="1" applyFill="1" applyBorder="1" applyAlignment="1">
      <alignment horizontal="center"/>
      <protection/>
    </xf>
    <xf numFmtId="0" fontId="0" fillId="0" borderId="51" xfId="0" applyFont="1" applyBorder="1" applyAlignment="1">
      <alignment horizontal="center"/>
    </xf>
    <xf numFmtId="0" fontId="25" fillId="0" borderId="51" xfId="59" applyFont="1" applyFill="1" applyBorder="1" applyAlignment="1">
      <alignment horizontal="center"/>
      <protection/>
    </xf>
    <xf numFmtId="0" fontId="25" fillId="0" borderId="51" xfId="0" applyFont="1" applyBorder="1" applyAlignment="1">
      <alignment/>
    </xf>
    <xf numFmtId="169" fontId="27" fillId="0" borderId="52" xfId="0" applyNumberFormat="1" applyFont="1" applyBorder="1" applyAlignment="1">
      <alignment/>
    </xf>
    <xf numFmtId="0" fontId="30" fillId="0" borderId="53" xfId="61" applyFont="1" applyFill="1" applyBorder="1" applyAlignment="1">
      <alignment/>
      <protection/>
    </xf>
    <xf numFmtId="0" fontId="25" fillId="0" borderId="40" xfId="0" applyFont="1" applyBorder="1" applyAlignment="1">
      <alignment/>
    </xf>
    <xf numFmtId="169" fontId="29" fillId="0" borderId="54" xfId="61" applyNumberFormat="1" applyFont="1" applyFill="1" applyBorder="1" applyAlignment="1">
      <alignment horizontal="right"/>
      <protection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25" fillId="0" borderId="47" xfId="62" applyFont="1" applyFill="1" applyBorder="1" applyAlignment="1">
      <alignment horizontal="center" vertical="center"/>
      <protection/>
    </xf>
    <xf numFmtId="0" fontId="0" fillId="0" borderId="55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5" fillId="0" borderId="56" xfId="0" applyFont="1" applyBorder="1" applyAlignment="1">
      <alignment horizontal="justify"/>
    </xf>
    <xf numFmtId="169" fontId="25" fillId="0" borderId="49" xfId="0" applyNumberFormat="1" applyFont="1" applyBorder="1" applyAlignment="1">
      <alignment/>
    </xf>
    <xf numFmtId="0" fontId="0" fillId="0" borderId="0" xfId="0" applyFont="1" applyAlignment="1">
      <alignment/>
    </xf>
    <xf numFmtId="0" fontId="25" fillId="0" borderId="50" xfId="62" applyFont="1" applyFill="1" applyBorder="1" applyAlignment="1">
      <alignment horizontal="center" vertical="center"/>
      <protection/>
    </xf>
    <xf numFmtId="0" fontId="25" fillId="0" borderId="51" xfId="0" applyFont="1" applyBorder="1" applyAlignment="1">
      <alignment horizontal="center"/>
    </xf>
    <xf numFmtId="0" fontId="25" fillId="0" borderId="57" xfId="0" applyFont="1" applyBorder="1" applyAlignment="1">
      <alignment horizontal="justify"/>
    </xf>
    <xf numFmtId="169" fontId="25" fillId="0" borderId="52" xfId="0" applyNumberFormat="1" applyFont="1" applyBorder="1" applyAlignment="1">
      <alignment/>
    </xf>
    <xf numFmtId="0" fontId="25" fillId="0" borderId="58" xfId="62" applyFont="1" applyFill="1" applyBorder="1" applyAlignment="1">
      <alignment horizontal="center" vertical="center"/>
      <protection/>
    </xf>
    <xf numFmtId="0" fontId="0" fillId="0" borderId="59" xfId="59" applyFont="1" applyBorder="1">
      <alignment/>
      <protection/>
    </xf>
    <xf numFmtId="0" fontId="0" fillId="0" borderId="13" xfId="59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8"/>
  <sheetViews>
    <sheetView zoomScalePageLayoutView="0" workbookViewId="0" topLeftCell="C1">
      <selection activeCell="G51" sqref="G51"/>
    </sheetView>
  </sheetViews>
  <sheetFormatPr defaultColWidth="9.140625" defaultRowHeight="12.75"/>
  <cols>
    <col min="1" max="2" width="0" style="0" hidden="1" customWidth="1"/>
    <col min="3" max="3" width="15.57421875" style="0" customWidth="1"/>
    <col min="4" max="4" width="14.140625" style="50" customWidth="1"/>
    <col min="5" max="5" width="10.00390625" style="50" customWidth="1"/>
    <col min="6" max="6" width="17.8515625" style="0" customWidth="1"/>
    <col min="7" max="7" width="23.28125" style="0" customWidth="1"/>
  </cols>
  <sheetData>
    <row r="1" spans="3:6" ht="12.75">
      <c r="C1" s="1" t="s">
        <v>0</v>
      </c>
      <c r="D1" s="36"/>
      <c r="E1" s="36"/>
      <c r="F1" s="1"/>
    </row>
    <row r="3" spans="3:7" ht="12.75">
      <c r="C3" s="1" t="s">
        <v>1</v>
      </c>
      <c r="D3" s="36"/>
      <c r="E3" s="36"/>
      <c r="F3" s="1"/>
      <c r="G3" s="1"/>
    </row>
    <row r="4" spans="3:8" ht="12.75">
      <c r="C4" s="1" t="s">
        <v>2</v>
      </c>
      <c r="D4" s="36"/>
      <c r="E4" s="36"/>
      <c r="F4" s="1"/>
      <c r="H4" s="2"/>
    </row>
    <row r="5" spans="3:8" ht="12.75">
      <c r="C5" s="1"/>
      <c r="D5" s="37"/>
      <c r="E5" s="36"/>
      <c r="F5" s="3"/>
      <c r="H5" s="2"/>
    </row>
    <row r="6" spans="3:8" ht="12.75">
      <c r="C6" s="1"/>
      <c r="D6" s="37"/>
      <c r="E6" s="36"/>
      <c r="F6" s="11" t="s">
        <v>22</v>
      </c>
      <c r="G6" s="16" t="s">
        <v>51</v>
      </c>
      <c r="H6" s="2"/>
    </row>
    <row r="7" spans="4:6" ht="13.5" thickBot="1">
      <c r="D7" s="36"/>
      <c r="E7" s="36"/>
      <c r="F7" s="1"/>
    </row>
    <row r="8" spans="3:7" ht="12.75">
      <c r="C8" s="13"/>
      <c r="D8" s="14" t="s">
        <v>3</v>
      </c>
      <c r="E8" s="14" t="s">
        <v>4</v>
      </c>
      <c r="F8" s="14" t="s">
        <v>5</v>
      </c>
      <c r="G8" s="15" t="s">
        <v>6</v>
      </c>
    </row>
    <row r="9" spans="3:7" ht="12.75">
      <c r="C9" s="51" t="s">
        <v>23</v>
      </c>
      <c r="D9" s="27"/>
      <c r="E9" s="27"/>
      <c r="F9" s="28">
        <v>12832995</v>
      </c>
      <c r="G9" s="52"/>
    </row>
    <row r="10" spans="3:7" ht="12.75">
      <c r="C10" s="53" t="s">
        <v>24</v>
      </c>
      <c r="D10" s="38" t="s">
        <v>25</v>
      </c>
      <c r="E10" s="39">
        <v>15</v>
      </c>
      <c r="F10" s="29">
        <f>-412</f>
        <v>-412</v>
      </c>
      <c r="G10" s="54"/>
    </row>
    <row r="11" spans="3:7" ht="12.75">
      <c r="C11" s="53"/>
      <c r="D11" s="38"/>
      <c r="E11" s="39"/>
      <c r="F11" s="29"/>
      <c r="G11" s="54"/>
    </row>
    <row r="12" spans="3:7" ht="13.5" thickBot="1">
      <c r="C12" s="55" t="s">
        <v>26</v>
      </c>
      <c r="D12" s="40"/>
      <c r="E12" s="41"/>
      <c r="F12" s="30">
        <f>SUM(F9:F11)</f>
        <v>12832583</v>
      </c>
      <c r="G12" s="56"/>
    </row>
    <row r="13" spans="3:7" ht="12.75">
      <c r="C13" s="57" t="s">
        <v>27</v>
      </c>
      <c r="D13" s="42"/>
      <c r="E13" s="43"/>
      <c r="F13" s="31">
        <v>1737938</v>
      </c>
      <c r="G13" s="58"/>
    </row>
    <row r="14" spans="3:7" ht="12.75">
      <c r="C14" s="59" t="s">
        <v>28</v>
      </c>
      <c r="D14" s="38" t="s">
        <v>25</v>
      </c>
      <c r="E14" s="39"/>
      <c r="F14" s="29"/>
      <c r="G14" s="54"/>
    </row>
    <row r="15" spans="3:7" ht="12.75" hidden="1">
      <c r="C15" s="59"/>
      <c r="D15" s="39"/>
      <c r="E15" s="39"/>
      <c r="F15" s="29"/>
      <c r="G15" s="54"/>
    </row>
    <row r="16" spans="3:7" ht="12.75" hidden="1">
      <c r="C16" s="60"/>
      <c r="D16" s="44"/>
      <c r="E16" s="44"/>
      <c r="F16" s="32"/>
      <c r="G16" s="61"/>
    </row>
    <row r="17" spans="3:7" ht="12.75" hidden="1">
      <c r="C17" s="60"/>
      <c r="D17" s="44"/>
      <c r="E17" s="44"/>
      <c r="F17" s="32"/>
      <c r="G17" s="61"/>
    </row>
    <row r="18" spans="3:7" ht="13.5" hidden="1" thickBot="1">
      <c r="C18" s="55" t="s">
        <v>29</v>
      </c>
      <c r="D18" s="41"/>
      <c r="E18" s="41"/>
      <c r="F18" s="30">
        <f>SUM(F13:F17)</f>
        <v>1737938</v>
      </c>
      <c r="G18" s="56"/>
    </row>
    <row r="19" spans="3:7" ht="12.75" hidden="1">
      <c r="C19" s="57" t="s">
        <v>30</v>
      </c>
      <c r="D19" s="42"/>
      <c r="E19" s="43"/>
      <c r="F19" s="31">
        <v>0</v>
      </c>
      <c r="G19" s="58"/>
    </row>
    <row r="20" spans="3:7" ht="12.75" hidden="1">
      <c r="C20" s="59" t="s">
        <v>31</v>
      </c>
      <c r="D20" s="38"/>
      <c r="E20" s="39"/>
      <c r="F20" s="29"/>
      <c r="G20" s="54"/>
    </row>
    <row r="21" spans="3:7" ht="12.75" hidden="1">
      <c r="C21" s="59"/>
      <c r="D21" s="39"/>
      <c r="E21" s="39"/>
      <c r="F21" s="29"/>
      <c r="G21" s="54"/>
    </row>
    <row r="22" spans="3:7" ht="12.75" hidden="1">
      <c r="C22" s="60"/>
      <c r="D22" s="44"/>
      <c r="E22" s="44"/>
      <c r="F22" s="32"/>
      <c r="G22" s="61"/>
    </row>
    <row r="23" spans="3:7" ht="12.75">
      <c r="C23" s="60"/>
      <c r="D23" s="44"/>
      <c r="E23" s="44"/>
      <c r="F23" s="32"/>
      <c r="G23" s="61"/>
    </row>
    <row r="24" spans="3:7" ht="13.5" thickBot="1">
      <c r="C24" s="55" t="s">
        <v>32</v>
      </c>
      <c r="D24" s="41"/>
      <c r="E24" s="41"/>
      <c r="F24" s="30">
        <f>SUM(F19:F23)</f>
        <v>0</v>
      </c>
      <c r="G24" s="56"/>
    </row>
    <row r="25" spans="3:7" ht="12.75">
      <c r="C25" s="62" t="s">
        <v>33</v>
      </c>
      <c r="D25" s="45"/>
      <c r="E25" s="45"/>
      <c r="F25" s="33">
        <v>151321</v>
      </c>
      <c r="G25" s="63"/>
    </row>
    <row r="26" spans="3:7" ht="12.75">
      <c r="C26" s="59" t="s">
        <v>34</v>
      </c>
      <c r="D26" s="38" t="s">
        <v>25</v>
      </c>
      <c r="E26" s="46"/>
      <c r="F26" s="34"/>
      <c r="G26" s="54"/>
    </row>
    <row r="27" spans="3:7" ht="12.75">
      <c r="C27" s="60"/>
      <c r="D27" s="47"/>
      <c r="E27" s="47"/>
      <c r="F27" s="32"/>
      <c r="G27" s="61"/>
    </row>
    <row r="28" spans="3:7" ht="13.5" thickBot="1">
      <c r="C28" s="55" t="s">
        <v>35</v>
      </c>
      <c r="D28" s="48"/>
      <c r="E28" s="48"/>
      <c r="F28" s="30">
        <f>SUM(F25:F27)</f>
        <v>151321</v>
      </c>
      <c r="G28" s="56"/>
    </row>
    <row r="29" spans="3:7" ht="12.75">
      <c r="C29" s="64" t="s">
        <v>36</v>
      </c>
      <c r="D29" s="45"/>
      <c r="E29" s="45"/>
      <c r="F29" s="33">
        <v>255000</v>
      </c>
      <c r="G29" s="65"/>
    </row>
    <row r="30" spans="3:7" ht="12.75">
      <c r="C30" s="59" t="s">
        <v>37</v>
      </c>
      <c r="D30" s="38" t="s">
        <v>25</v>
      </c>
      <c r="E30" s="47"/>
      <c r="F30" s="29"/>
      <c r="G30" s="54"/>
    </row>
    <row r="31" spans="3:7" ht="12.75">
      <c r="C31" s="66"/>
      <c r="D31" s="39"/>
      <c r="E31" s="49"/>
      <c r="F31" s="29"/>
      <c r="G31" s="54"/>
    </row>
    <row r="32" spans="3:7" ht="13.5" thickBot="1">
      <c r="C32" s="67" t="s">
        <v>38</v>
      </c>
      <c r="D32" s="48"/>
      <c r="E32" s="48"/>
      <c r="F32" s="30">
        <f>SUM(F29:F31)</f>
        <v>255000</v>
      </c>
      <c r="G32" s="68"/>
    </row>
    <row r="33" spans="3:7" ht="12.75">
      <c r="C33" s="62" t="s">
        <v>39</v>
      </c>
      <c r="D33" s="45"/>
      <c r="E33" s="45"/>
      <c r="F33" s="33">
        <v>477875</v>
      </c>
      <c r="G33" s="63"/>
    </row>
    <row r="34" spans="3:7" ht="12.75">
      <c r="C34" s="69" t="s">
        <v>40</v>
      </c>
      <c r="D34" s="38" t="s">
        <v>25</v>
      </c>
      <c r="E34" s="46"/>
      <c r="F34" s="34"/>
      <c r="G34" s="54"/>
    </row>
    <row r="35" spans="3:7" ht="12.75">
      <c r="C35" s="60"/>
      <c r="D35" s="47"/>
      <c r="E35" s="47"/>
      <c r="F35" s="32"/>
      <c r="G35" s="61"/>
    </row>
    <row r="36" spans="3:7" ht="13.5" thickBot="1">
      <c r="C36" s="55" t="s">
        <v>41</v>
      </c>
      <c r="D36" s="48"/>
      <c r="E36" s="48"/>
      <c r="F36" s="30">
        <f>SUM(F33:F35)</f>
        <v>477875</v>
      </c>
      <c r="G36" s="56"/>
    </row>
    <row r="37" spans="3:7" ht="12.75">
      <c r="C37" s="64" t="s">
        <v>42</v>
      </c>
      <c r="D37" s="45"/>
      <c r="E37" s="45"/>
      <c r="F37" s="33">
        <v>102001</v>
      </c>
      <c r="G37" s="65"/>
    </row>
    <row r="38" spans="3:7" ht="12.75">
      <c r="C38" s="70" t="s">
        <v>43</v>
      </c>
      <c r="D38" s="38" t="s">
        <v>25</v>
      </c>
      <c r="E38" s="38">
        <v>15</v>
      </c>
      <c r="F38" s="29">
        <v>412</v>
      </c>
      <c r="G38" s="54"/>
    </row>
    <row r="39" spans="3:7" ht="12.75">
      <c r="C39" s="59"/>
      <c r="D39" s="47"/>
      <c r="E39" s="47"/>
      <c r="F39" s="32"/>
      <c r="G39" s="54"/>
    </row>
    <row r="40" spans="3:7" ht="13.5" thickBot="1">
      <c r="C40" s="55" t="s">
        <v>44</v>
      </c>
      <c r="D40" s="48"/>
      <c r="E40" s="48"/>
      <c r="F40" s="30">
        <f>SUM(F37:F39)</f>
        <v>102413</v>
      </c>
      <c r="G40" s="54"/>
    </row>
    <row r="41" spans="3:7" ht="12.75">
      <c r="C41" s="64" t="s">
        <v>45</v>
      </c>
      <c r="D41" s="45"/>
      <c r="E41" s="45"/>
      <c r="F41" s="35">
        <v>339715</v>
      </c>
      <c r="G41" s="71"/>
    </row>
    <row r="42" spans="3:7" ht="12.75">
      <c r="C42" s="72" t="s">
        <v>46</v>
      </c>
      <c r="D42" s="38" t="s">
        <v>25</v>
      </c>
      <c r="E42" s="38"/>
      <c r="F42" s="32"/>
      <c r="G42" s="73"/>
    </row>
    <row r="43" spans="3:7" ht="12.75">
      <c r="C43" s="60"/>
      <c r="D43" s="47"/>
      <c r="E43" s="47"/>
      <c r="F43" s="32"/>
      <c r="G43" s="54"/>
    </row>
    <row r="44" spans="3:7" ht="13.5" thickBot="1">
      <c r="C44" s="55" t="s">
        <v>47</v>
      </c>
      <c r="D44" s="48"/>
      <c r="E44" s="48"/>
      <c r="F44" s="30">
        <f>SUM(F41:F43)</f>
        <v>339715</v>
      </c>
      <c r="G44" s="68"/>
    </row>
    <row r="45" spans="3:7" ht="12.75">
      <c r="C45" s="64" t="s">
        <v>48</v>
      </c>
      <c r="D45" s="45"/>
      <c r="E45" s="45"/>
      <c r="F45" s="33">
        <v>106309</v>
      </c>
      <c r="G45" s="65"/>
    </row>
    <row r="46" spans="3:7" ht="12.75">
      <c r="C46" s="72" t="s">
        <v>49</v>
      </c>
      <c r="D46" s="38" t="s">
        <v>25</v>
      </c>
      <c r="E46" s="38"/>
      <c r="F46" s="32"/>
      <c r="G46" s="54"/>
    </row>
    <row r="47" spans="3:7" ht="12.75">
      <c r="C47" s="60"/>
      <c r="D47" s="47"/>
      <c r="E47" s="47"/>
      <c r="F47" s="32"/>
      <c r="G47" s="54"/>
    </row>
    <row r="48" spans="3:7" ht="13.5" thickBot="1">
      <c r="C48" s="74" t="s">
        <v>50</v>
      </c>
      <c r="D48" s="75"/>
      <c r="E48" s="75"/>
      <c r="F48" s="76">
        <f>SUM(F45:F47)</f>
        <v>106309</v>
      </c>
      <c r="G48" s="7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3.71093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12" t="s">
        <v>22</v>
      </c>
      <c r="E5" s="16" t="str">
        <f>personal!G6</f>
        <v>13-17 ianuarie 2020</v>
      </c>
    </row>
    <row r="6" ht="13.5" thickBot="1"/>
    <row r="7" spans="1:6" ht="26.25" thickBot="1">
      <c r="A7" s="18" t="s">
        <v>9</v>
      </c>
      <c r="B7" s="19" t="s">
        <v>10</v>
      </c>
      <c r="C7" s="20" t="s">
        <v>11</v>
      </c>
      <c r="D7" s="19" t="s">
        <v>12</v>
      </c>
      <c r="E7" s="19" t="s">
        <v>13</v>
      </c>
      <c r="F7" s="21" t="s">
        <v>14</v>
      </c>
    </row>
    <row r="8" spans="1:6" ht="12.75">
      <c r="A8" s="82">
        <v>1</v>
      </c>
      <c r="B8" s="79" t="s">
        <v>81</v>
      </c>
      <c r="C8" s="80">
        <v>571</v>
      </c>
      <c r="D8" s="81" t="s">
        <v>82</v>
      </c>
      <c r="E8" s="81" t="s">
        <v>83</v>
      </c>
      <c r="F8" s="83">
        <v>10592.19</v>
      </c>
    </row>
    <row r="9" spans="1:6" ht="12.75">
      <c r="A9" s="82">
        <f>A8+1</f>
        <v>2</v>
      </c>
      <c r="B9" s="79" t="s">
        <v>81</v>
      </c>
      <c r="C9" s="80">
        <v>577</v>
      </c>
      <c r="D9" s="81" t="s">
        <v>84</v>
      </c>
      <c r="E9" s="81" t="s">
        <v>85</v>
      </c>
      <c r="F9" s="83">
        <v>12555.37</v>
      </c>
    </row>
    <row r="10" spans="1:6" ht="12.75">
      <c r="A10" s="82">
        <f>A9+1</f>
        <v>3</v>
      </c>
      <c r="B10" s="79" t="s">
        <v>81</v>
      </c>
      <c r="C10" s="80">
        <v>576</v>
      </c>
      <c r="D10" s="81" t="s">
        <v>86</v>
      </c>
      <c r="E10" s="81" t="s">
        <v>87</v>
      </c>
      <c r="F10" s="83">
        <v>30906.81</v>
      </c>
    </row>
    <row r="11" spans="1:6" ht="12.75">
      <c r="A11" s="82">
        <f>A10+1</f>
        <v>4</v>
      </c>
      <c r="B11" s="79" t="s">
        <v>81</v>
      </c>
      <c r="C11" s="80">
        <v>573</v>
      </c>
      <c r="D11" s="81" t="s">
        <v>93</v>
      </c>
      <c r="E11" s="81" t="s">
        <v>88</v>
      </c>
      <c r="F11" s="83">
        <v>11424</v>
      </c>
    </row>
    <row r="12" spans="1:6" ht="12.75">
      <c r="A12" s="82">
        <f>A11+1</f>
        <v>5</v>
      </c>
      <c r="B12" s="79" t="s">
        <v>81</v>
      </c>
      <c r="C12" s="80">
        <v>575</v>
      </c>
      <c r="D12" s="81" t="s">
        <v>89</v>
      </c>
      <c r="E12" s="81" t="s">
        <v>90</v>
      </c>
      <c r="F12" s="83">
        <v>5609.95</v>
      </c>
    </row>
    <row r="13" spans="1:6" ht="13.5" thickBot="1">
      <c r="A13" s="82">
        <f>A12+1</f>
        <v>6</v>
      </c>
      <c r="B13" s="79" t="s">
        <v>81</v>
      </c>
      <c r="C13" s="80">
        <v>578</v>
      </c>
      <c r="D13" s="81" t="s">
        <v>84</v>
      </c>
      <c r="E13" s="81" t="s">
        <v>91</v>
      </c>
      <c r="F13" s="83">
        <v>377.5</v>
      </c>
    </row>
    <row r="14" spans="1:6" ht="21" customHeight="1" thickBot="1">
      <c r="A14" s="84"/>
      <c r="B14" s="85"/>
      <c r="C14" s="86"/>
      <c r="D14" s="86"/>
      <c r="E14" s="87" t="s">
        <v>92</v>
      </c>
      <c r="F14" s="88">
        <f>SUM(F8:F13)</f>
        <v>71465.82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9"/>
  <sheetViews>
    <sheetView tabSelected="1" zoomScalePageLayoutView="0" workbookViewId="0" topLeftCell="A1">
      <selection activeCell="E30" sqref="E30"/>
    </sheetView>
  </sheetViews>
  <sheetFormatPr defaultColWidth="10.421875" defaultRowHeight="12.75"/>
  <cols>
    <col min="1" max="1" width="9.421875" style="116" customWidth="1"/>
    <col min="2" max="2" width="17.28125" style="116" customWidth="1"/>
    <col min="3" max="3" width="14.7109375" style="116" customWidth="1"/>
    <col min="4" max="4" width="24.7109375" style="116" customWidth="1"/>
    <col min="5" max="5" width="39.421875" style="116" customWidth="1"/>
    <col min="6" max="6" width="15.00390625" style="116" customWidth="1"/>
    <col min="7" max="16384" width="10.421875" style="116" customWidth="1"/>
  </cols>
  <sheetData>
    <row r="1" spans="1:6" ht="12.75">
      <c r="A1" s="5" t="s">
        <v>15</v>
      </c>
      <c r="B1" s="115"/>
      <c r="C1" s="6"/>
      <c r="D1" s="6"/>
      <c r="E1" s="115"/>
      <c r="F1" s="115"/>
    </row>
    <row r="2" spans="2:6" ht="12.75">
      <c r="B2" s="115"/>
      <c r="C2" s="115"/>
      <c r="D2" s="115"/>
      <c r="E2" s="115"/>
      <c r="F2" s="115"/>
    </row>
    <row r="3" spans="1:6" ht="12.75">
      <c r="A3" s="5" t="s">
        <v>16</v>
      </c>
      <c r="B3" s="6"/>
      <c r="C3" s="115"/>
      <c r="D3" s="6"/>
      <c r="E3" s="117"/>
      <c r="F3" s="115"/>
    </row>
    <row r="4" spans="1:6" ht="12.75">
      <c r="A4" s="5" t="s">
        <v>17</v>
      </c>
      <c r="B4" s="6"/>
      <c r="C4" s="115"/>
      <c r="D4" s="6"/>
      <c r="E4" s="115"/>
      <c r="F4" s="6"/>
    </row>
    <row r="5" spans="1:6" ht="12.75">
      <c r="A5" s="115"/>
      <c r="B5" s="6"/>
      <c r="C5" s="115"/>
      <c r="D5" s="115"/>
      <c r="E5" s="115"/>
      <c r="F5" s="115"/>
    </row>
    <row r="6" spans="1:6" ht="12.75">
      <c r="A6" s="115"/>
      <c r="B6" s="8"/>
      <c r="C6" s="12" t="s">
        <v>22</v>
      </c>
      <c r="D6" s="17" t="str">
        <f>personal!G6</f>
        <v>13-17 ianuarie 2020</v>
      </c>
      <c r="E6" s="115"/>
      <c r="F6" s="115"/>
    </row>
    <row r="7" spans="1:6" ht="13.5" thickBot="1">
      <c r="A7" s="115"/>
      <c r="B7" s="115"/>
      <c r="C7" s="115"/>
      <c r="D7" s="115"/>
      <c r="E7" s="115"/>
      <c r="F7" s="115"/>
    </row>
    <row r="8" spans="1:6" ht="51.75" thickBot="1">
      <c r="A8" s="22" t="s">
        <v>9</v>
      </c>
      <c r="B8" s="23" t="s">
        <v>10</v>
      </c>
      <c r="C8" s="24" t="s">
        <v>11</v>
      </c>
      <c r="D8" s="23" t="s">
        <v>18</v>
      </c>
      <c r="E8" s="23" t="s">
        <v>19</v>
      </c>
      <c r="F8" s="25" t="s">
        <v>20</v>
      </c>
    </row>
    <row r="9" spans="1:6" ht="12.75">
      <c r="A9" s="118">
        <v>1</v>
      </c>
      <c r="B9" s="106" t="s">
        <v>52</v>
      </c>
      <c r="C9" s="119">
        <v>33537</v>
      </c>
      <c r="D9" s="120" t="s">
        <v>53</v>
      </c>
      <c r="E9" s="121" t="s">
        <v>54</v>
      </c>
      <c r="F9" s="122">
        <v>500</v>
      </c>
    </row>
    <row r="10" spans="1:6" ht="12.75">
      <c r="A10" s="118">
        <v>2</v>
      </c>
      <c r="B10" s="106" t="s">
        <v>52</v>
      </c>
      <c r="C10" s="119">
        <v>33536</v>
      </c>
      <c r="D10" s="120" t="s">
        <v>53</v>
      </c>
      <c r="E10" s="121" t="s">
        <v>55</v>
      </c>
      <c r="F10" s="122">
        <v>500</v>
      </c>
    </row>
    <row r="11" spans="1:6" ht="12.75">
      <c r="A11" s="118">
        <v>3</v>
      </c>
      <c r="B11" s="106" t="s">
        <v>52</v>
      </c>
      <c r="C11" s="119">
        <v>33542</v>
      </c>
      <c r="D11" s="120" t="s">
        <v>53</v>
      </c>
      <c r="E11" s="121" t="s">
        <v>56</v>
      </c>
      <c r="F11" s="122">
        <v>1800</v>
      </c>
    </row>
    <row r="12" spans="1:6" ht="12.75">
      <c r="A12" s="118">
        <v>4</v>
      </c>
      <c r="B12" s="106" t="s">
        <v>57</v>
      </c>
      <c r="C12" s="119">
        <v>33538</v>
      </c>
      <c r="D12" s="120" t="s">
        <v>53</v>
      </c>
      <c r="E12" s="121" t="s">
        <v>58</v>
      </c>
      <c r="F12" s="122">
        <v>1500</v>
      </c>
    </row>
    <row r="13" spans="1:256" ht="12.75">
      <c r="A13" s="118">
        <v>5</v>
      </c>
      <c r="B13" s="106" t="s">
        <v>57</v>
      </c>
      <c r="C13" s="119">
        <v>33539</v>
      </c>
      <c r="D13" s="120" t="s">
        <v>53</v>
      </c>
      <c r="E13" s="121" t="s">
        <v>58</v>
      </c>
      <c r="F13" s="122">
        <v>1500</v>
      </c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  <c r="IR13" s="123"/>
      <c r="IS13" s="123"/>
      <c r="IT13" s="123"/>
      <c r="IU13" s="123"/>
      <c r="IV13" s="123"/>
    </row>
    <row r="14" spans="1:6" ht="12.75">
      <c r="A14" s="118">
        <v>6</v>
      </c>
      <c r="B14" s="106" t="s">
        <v>57</v>
      </c>
      <c r="C14" s="119">
        <v>33540</v>
      </c>
      <c r="D14" s="120" t="s">
        <v>53</v>
      </c>
      <c r="E14" s="121" t="s">
        <v>59</v>
      </c>
      <c r="F14" s="122">
        <v>600</v>
      </c>
    </row>
    <row r="15" spans="1:6" ht="12.75">
      <c r="A15" s="118">
        <v>7</v>
      </c>
      <c r="B15" s="106" t="s">
        <v>57</v>
      </c>
      <c r="C15" s="119">
        <v>33541</v>
      </c>
      <c r="D15" s="120" t="s">
        <v>53</v>
      </c>
      <c r="E15" s="121" t="s">
        <v>59</v>
      </c>
      <c r="F15" s="122">
        <v>800</v>
      </c>
    </row>
    <row r="16" spans="1:6" ht="12.75">
      <c r="A16" s="118">
        <v>8</v>
      </c>
      <c r="B16" s="106" t="s">
        <v>57</v>
      </c>
      <c r="C16" s="119">
        <v>33551</v>
      </c>
      <c r="D16" s="120" t="s">
        <v>53</v>
      </c>
      <c r="E16" s="121" t="s">
        <v>60</v>
      </c>
      <c r="F16" s="122">
        <v>1000</v>
      </c>
    </row>
    <row r="17" spans="1:6" ht="12.75">
      <c r="A17" s="118">
        <v>9</v>
      </c>
      <c r="B17" s="106" t="s">
        <v>61</v>
      </c>
      <c r="C17" s="119">
        <v>33555</v>
      </c>
      <c r="D17" s="120" t="s">
        <v>53</v>
      </c>
      <c r="E17" s="121" t="s">
        <v>62</v>
      </c>
      <c r="F17" s="122">
        <v>1500</v>
      </c>
    </row>
    <row r="18" spans="1:6" ht="12.75">
      <c r="A18" s="118">
        <v>10</v>
      </c>
      <c r="B18" s="106" t="s">
        <v>61</v>
      </c>
      <c r="C18" s="119">
        <v>33554</v>
      </c>
      <c r="D18" s="120" t="s">
        <v>53</v>
      </c>
      <c r="E18" s="121" t="s">
        <v>62</v>
      </c>
      <c r="F18" s="122">
        <v>1500</v>
      </c>
    </row>
    <row r="19" spans="1:6" ht="12.75">
      <c r="A19" s="118">
        <v>11</v>
      </c>
      <c r="B19" s="106" t="s">
        <v>61</v>
      </c>
      <c r="C19" s="119">
        <v>33553</v>
      </c>
      <c r="D19" s="120" t="s">
        <v>53</v>
      </c>
      <c r="E19" s="121" t="s">
        <v>63</v>
      </c>
      <c r="F19" s="122">
        <v>1200</v>
      </c>
    </row>
    <row r="20" spans="1:6" ht="12.75">
      <c r="A20" s="118">
        <v>12</v>
      </c>
      <c r="B20" s="102">
        <v>43846</v>
      </c>
      <c r="C20" s="103">
        <v>33621</v>
      </c>
      <c r="D20" s="120" t="s">
        <v>53</v>
      </c>
      <c r="E20" s="121" t="s">
        <v>64</v>
      </c>
      <c r="F20" s="122">
        <v>1000</v>
      </c>
    </row>
    <row r="21" spans="1:6" ht="12.75">
      <c r="A21" s="118">
        <v>13</v>
      </c>
      <c r="B21" s="102">
        <v>43846</v>
      </c>
      <c r="C21" s="103">
        <v>33620</v>
      </c>
      <c r="D21" s="120" t="s">
        <v>53</v>
      </c>
      <c r="E21" s="121" t="s">
        <v>64</v>
      </c>
      <c r="F21" s="122">
        <v>1000</v>
      </c>
    </row>
    <row r="22" spans="1:6" ht="12.75">
      <c r="A22" s="118">
        <v>14</v>
      </c>
      <c r="B22" s="102">
        <v>43846</v>
      </c>
      <c r="C22" s="103">
        <v>33619</v>
      </c>
      <c r="D22" s="120" t="s">
        <v>53</v>
      </c>
      <c r="E22" s="121" t="s">
        <v>65</v>
      </c>
      <c r="F22" s="122">
        <v>600</v>
      </c>
    </row>
    <row r="23" spans="1:6" ht="12.75">
      <c r="A23" s="118">
        <v>15</v>
      </c>
      <c r="B23" s="102">
        <v>43846</v>
      </c>
      <c r="C23" s="103">
        <v>33618</v>
      </c>
      <c r="D23" s="120" t="s">
        <v>53</v>
      </c>
      <c r="E23" s="121" t="s">
        <v>66</v>
      </c>
      <c r="F23" s="122">
        <v>1446.48</v>
      </c>
    </row>
    <row r="24" spans="1:6" ht="12.75">
      <c r="A24" s="118">
        <v>16</v>
      </c>
      <c r="B24" s="102">
        <v>43846</v>
      </c>
      <c r="C24" s="103">
        <v>33617</v>
      </c>
      <c r="D24" s="120" t="s">
        <v>53</v>
      </c>
      <c r="E24" s="121" t="s">
        <v>67</v>
      </c>
      <c r="F24" s="122">
        <v>1500</v>
      </c>
    </row>
    <row r="25" spans="1:6" ht="12.75">
      <c r="A25" s="118">
        <v>17</v>
      </c>
      <c r="B25" s="102">
        <v>43846</v>
      </c>
      <c r="C25" s="103">
        <v>33616</v>
      </c>
      <c r="D25" s="120" t="s">
        <v>53</v>
      </c>
      <c r="E25" s="121" t="s">
        <v>68</v>
      </c>
      <c r="F25" s="122">
        <v>1000</v>
      </c>
    </row>
    <row r="26" spans="1:6" ht="12.75">
      <c r="A26" s="118">
        <v>18</v>
      </c>
      <c r="B26" s="102">
        <v>43846</v>
      </c>
      <c r="C26" s="103">
        <v>33612</v>
      </c>
      <c r="D26" s="120" t="s">
        <v>53</v>
      </c>
      <c r="E26" s="121" t="s">
        <v>69</v>
      </c>
      <c r="F26" s="122">
        <v>500</v>
      </c>
    </row>
    <row r="27" spans="1:6" ht="12.75">
      <c r="A27" s="124">
        <v>19</v>
      </c>
      <c r="B27" s="108" t="s">
        <v>70</v>
      </c>
      <c r="C27" s="119">
        <v>33636</v>
      </c>
      <c r="D27" s="125" t="s">
        <v>53</v>
      </c>
      <c r="E27" s="126" t="s">
        <v>71</v>
      </c>
      <c r="F27" s="127">
        <v>1200</v>
      </c>
    </row>
    <row r="28" spans="1:6" ht="12.75">
      <c r="A28" s="128">
        <v>20</v>
      </c>
      <c r="B28" s="89">
        <v>43843</v>
      </c>
      <c r="C28" s="90">
        <v>33533</v>
      </c>
      <c r="D28" s="90" t="s">
        <v>75</v>
      </c>
      <c r="E28" s="91" t="s">
        <v>94</v>
      </c>
      <c r="F28" s="93">
        <v>200</v>
      </c>
    </row>
    <row r="29" spans="1:6" ht="12.75">
      <c r="A29" s="128">
        <v>21</v>
      </c>
      <c r="B29" s="89">
        <v>43843</v>
      </c>
      <c r="C29" s="90">
        <v>33544</v>
      </c>
      <c r="D29" s="90" t="s">
        <v>75</v>
      </c>
      <c r="E29" s="91" t="s">
        <v>95</v>
      </c>
      <c r="F29" s="93">
        <v>6805</v>
      </c>
    </row>
    <row r="30" spans="1:6" ht="12.75">
      <c r="A30" s="128">
        <v>22</v>
      </c>
      <c r="B30" s="89">
        <v>43843</v>
      </c>
      <c r="C30" s="92">
        <v>33535</v>
      </c>
      <c r="D30" s="90" t="s">
        <v>72</v>
      </c>
      <c r="E30" s="91" t="s">
        <v>96</v>
      </c>
      <c r="F30" s="93">
        <v>20</v>
      </c>
    </row>
    <row r="31" spans="1:6" ht="12.75">
      <c r="A31" s="128">
        <v>23</v>
      </c>
      <c r="B31" s="89">
        <v>43844</v>
      </c>
      <c r="C31" s="90">
        <v>33534</v>
      </c>
      <c r="D31" s="90" t="s">
        <v>72</v>
      </c>
      <c r="E31" s="91" t="s">
        <v>96</v>
      </c>
      <c r="F31" s="93">
        <v>52.36</v>
      </c>
    </row>
    <row r="32" spans="1:6" ht="12.75">
      <c r="A32" s="128">
        <v>24</v>
      </c>
      <c r="B32" s="89">
        <v>43844</v>
      </c>
      <c r="C32" s="90">
        <v>33552</v>
      </c>
      <c r="D32" s="90" t="s">
        <v>75</v>
      </c>
      <c r="E32" s="91" t="s">
        <v>94</v>
      </c>
      <c r="F32" s="93">
        <v>700</v>
      </c>
    </row>
    <row r="33" spans="1:6" ht="12.75">
      <c r="A33" s="128">
        <v>25</v>
      </c>
      <c r="B33" s="89">
        <v>43846</v>
      </c>
      <c r="C33" s="90">
        <v>33623</v>
      </c>
      <c r="D33" s="90" t="s">
        <v>75</v>
      </c>
      <c r="E33" s="91" t="s">
        <v>94</v>
      </c>
      <c r="F33" s="93">
        <v>650</v>
      </c>
    </row>
    <row r="34" spans="1:6" ht="12.75">
      <c r="A34" s="128">
        <v>26</v>
      </c>
      <c r="B34" s="89">
        <v>43846</v>
      </c>
      <c r="C34" s="90">
        <v>33563</v>
      </c>
      <c r="D34" s="90" t="s">
        <v>75</v>
      </c>
      <c r="E34" s="91" t="s">
        <v>97</v>
      </c>
      <c r="F34" s="93">
        <v>1000</v>
      </c>
    </row>
    <row r="35" spans="1:6" ht="12.75">
      <c r="A35" s="128">
        <v>27</v>
      </c>
      <c r="B35" s="89">
        <v>43846</v>
      </c>
      <c r="C35" s="90">
        <v>33565</v>
      </c>
      <c r="D35" s="90" t="s">
        <v>75</v>
      </c>
      <c r="E35" s="91" t="s">
        <v>97</v>
      </c>
      <c r="F35" s="93">
        <v>1250</v>
      </c>
    </row>
    <row r="36" spans="1:6" ht="12.75">
      <c r="A36" s="128">
        <v>28</v>
      </c>
      <c r="B36" s="89">
        <v>43846</v>
      </c>
      <c r="C36" s="90">
        <v>33568</v>
      </c>
      <c r="D36" s="90" t="s">
        <v>75</v>
      </c>
      <c r="E36" s="91" t="s">
        <v>95</v>
      </c>
      <c r="F36" s="93">
        <v>2507.64</v>
      </c>
    </row>
    <row r="37" spans="1:6" ht="12.75">
      <c r="A37" s="128">
        <v>29</v>
      </c>
      <c r="B37" s="89">
        <v>43846</v>
      </c>
      <c r="C37" s="90">
        <v>33570</v>
      </c>
      <c r="D37" s="90" t="s">
        <v>75</v>
      </c>
      <c r="E37" s="91" t="s">
        <v>97</v>
      </c>
      <c r="F37" s="93">
        <v>1050</v>
      </c>
    </row>
    <row r="38" spans="1:6" ht="12.75">
      <c r="A38" s="128">
        <v>30</v>
      </c>
      <c r="B38" s="89">
        <v>43846</v>
      </c>
      <c r="C38" s="90">
        <v>33572</v>
      </c>
      <c r="D38" s="90" t="s">
        <v>72</v>
      </c>
      <c r="E38" s="91" t="s">
        <v>97</v>
      </c>
      <c r="F38" s="93">
        <v>2250</v>
      </c>
    </row>
    <row r="39" spans="1:6" ht="12.75">
      <c r="A39" s="128">
        <v>31</v>
      </c>
      <c r="B39" s="89">
        <v>43846</v>
      </c>
      <c r="C39" s="90">
        <v>33601</v>
      </c>
      <c r="D39" s="90" t="s">
        <v>75</v>
      </c>
      <c r="E39" s="91" t="s">
        <v>94</v>
      </c>
      <c r="F39" s="93">
        <v>500</v>
      </c>
    </row>
    <row r="40" spans="1:6" ht="12.75">
      <c r="A40" s="128">
        <v>32</v>
      </c>
      <c r="B40" s="89">
        <v>43846</v>
      </c>
      <c r="C40" s="90">
        <v>33603</v>
      </c>
      <c r="D40" s="90" t="s">
        <v>72</v>
      </c>
      <c r="E40" s="91" t="s">
        <v>96</v>
      </c>
      <c r="F40" s="93">
        <v>57.12</v>
      </c>
    </row>
    <row r="41" spans="1:6" ht="12.75">
      <c r="A41" s="128">
        <v>33</v>
      </c>
      <c r="B41" s="89">
        <v>43846</v>
      </c>
      <c r="C41" s="90">
        <v>33615</v>
      </c>
      <c r="D41" s="90" t="s">
        <v>98</v>
      </c>
      <c r="E41" s="91" t="s">
        <v>99</v>
      </c>
      <c r="F41" s="93">
        <v>70</v>
      </c>
    </row>
    <row r="42" spans="1:6" ht="12.75">
      <c r="A42" s="128">
        <v>34</v>
      </c>
      <c r="B42" s="89">
        <v>43846</v>
      </c>
      <c r="C42" s="90">
        <v>33622</v>
      </c>
      <c r="D42" s="90" t="s">
        <v>98</v>
      </c>
      <c r="E42" s="91" t="s">
        <v>99</v>
      </c>
      <c r="F42" s="93">
        <v>300</v>
      </c>
    </row>
    <row r="43" spans="1:6" ht="12.75">
      <c r="A43" s="128">
        <v>35</v>
      </c>
      <c r="B43" s="89">
        <v>43846</v>
      </c>
      <c r="C43" s="90">
        <v>33578</v>
      </c>
      <c r="D43" s="90" t="s">
        <v>72</v>
      </c>
      <c r="E43" s="91" t="s">
        <v>97</v>
      </c>
      <c r="F43" s="93">
        <v>50</v>
      </c>
    </row>
    <row r="44" spans="1:6" ht="12.75">
      <c r="A44" s="128">
        <v>36</v>
      </c>
      <c r="B44" s="89">
        <v>43846</v>
      </c>
      <c r="C44" s="90">
        <v>33583</v>
      </c>
      <c r="D44" s="90" t="s">
        <v>75</v>
      </c>
      <c r="E44" s="91" t="s">
        <v>97</v>
      </c>
      <c r="F44" s="93">
        <v>6770</v>
      </c>
    </row>
    <row r="45" spans="1:6" ht="12.75">
      <c r="A45" s="128">
        <v>37</v>
      </c>
      <c r="B45" s="89">
        <v>43846</v>
      </c>
      <c r="C45" s="90">
        <v>33584</v>
      </c>
      <c r="D45" s="90" t="s">
        <v>72</v>
      </c>
      <c r="E45" s="91" t="s">
        <v>97</v>
      </c>
      <c r="F45" s="93">
        <v>3300</v>
      </c>
    </row>
    <row r="46" spans="1:6" ht="12.75">
      <c r="A46" s="128">
        <v>38</v>
      </c>
      <c r="B46" s="89">
        <v>43846</v>
      </c>
      <c r="C46" s="90">
        <v>33587</v>
      </c>
      <c r="D46" s="90" t="s">
        <v>72</v>
      </c>
      <c r="E46" s="91" t="s">
        <v>97</v>
      </c>
      <c r="F46" s="93">
        <v>2000</v>
      </c>
    </row>
    <row r="47" spans="1:6" ht="12.75">
      <c r="A47" s="128">
        <v>39</v>
      </c>
      <c r="B47" s="89">
        <v>43846</v>
      </c>
      <c r="C47" s="90">
        <v>33586</v>
      </c>
      <c r="D47" s="90" t="s">
        <v>75</v>
      </c>
      <c r="E47" s="91" t="s">
        <v>100</v>
      </c>
      <c r="F47" s="93">
        <v>993.7</v>
      </c>
    </row>
    <row r="48" spans="1:6" ht="12.75">
      <c r="A48" s="128">
        <v>40</v>
      </c>
      <c r="B48" s="89">
        <v>43846</v>
      </c>
      <c r="C48" s="90">
        <v>33585</v>
      </c>
      <c r="D48" s="90" t="s">
        <v>75</v>
      </c>
      <c r="E48" s="91" t="s">
        <v>97</v>
      </c>
      <c r="F48" s="93">
        <v>1000</v>
      </c>
    </row>
    <row r="49" spans="1:6" ht="12.75">
      <c r="A49" s="128">
        <v>41</v>
      </c>
      <c r="B49" s="89">
        <v>43846</v>
      </c>
      <c r="C49" s="90">
        <v>33604</v>
      </c>
      <c r="D49" s="90" t="s">
        <v>72</v>
      </c>
      <c r="E49" s="91" t="s">
        <v>96</v>
      </c>
      <c r="F49" s="93">
        <v>36.89</v>
      </c>
    </row>
    <row r="50" spans="1:6" ht="12.75">
      <c r="A50" s="128">
        <v>42</v>
      </c>
      <c r="B50" s="89">
        <v>43846</v>
      </c>
      <c r="C50" s="90">
        <v>33611</v>
      </c>
      <c r="D50" s="90" t="s">
        <v>98</v>
      </c>
      <c r="E50" s="91" t="s">
        <v>99</v>
      </c>
      <c r="F50" s="93">
        <v>150</v>
      </c>
    </row>
    <row r="51" spans="1:6" ht="12.75">
      <c r="A51" s="128">
        <v>43</v>
      </c>
      <c r="B51" s="89">
        <v>43846</v>
      </c>
      <c r="C51" s="90">
        <v>33610</v>
      </c>
      <c r="D51" s="90" t="s">
        <v>98</v>
      </c>
      <c r="E51" s="91" t="s">
        <v>99</v>
      </c>
      <c r="F51" s="93">
        <v>70</v>
      </c>
    </row>
    <row r="52" spans="1:6" ht="12.75">
      <c r="A52" s="128">
        <v>44</v>
      </c>
      <c r="B52" s="89">
        <v>43846</v>
      </c>
      <c r="C52" s="90">
        <v>33609</v>
      </c>
      <c r="D52" s="90" t="s">
        <v>98</v>
      </c>
      <c r="E52" s="91" t="s">
        <v>99</v>
      </c>
      <c r="F52" s="93">
        <v>50</v>
      </c>
    </row>
    <row r="53" spans="1:6" ht="12.75">
      <c r="A53" s="128">
        <v>45</v>
      </c>
      <c r="B53" s="89">
        <v>43846</v>
      </c>
      <c r="C53" s="90">
        <v>33608</v>
      </c>
      <c r="D53" s="90" t="s">
        <v>98</v>
      </c>
      <c r="E53" s="91" t="s">
        <v>99</v>
      </c>
      <c r="F53" s="93">
        <v>200</v>
      </c>
    </row>
    <row r="54" spans="1:6" ht="12.75">
      <c r="A54" s="128">
        <v>46</v>
      </c>
      <c r="B54" s="89">
        <v>43846</v>
      </c>
      <c r="C54" s="90">
        <v>33573</v>
      </c>
      <c r="D54" s="90" t="s">
        <v>98</v>
      </c>
      <c r="E54" s="91" t="s">
        <v>99</v>
      </c>
      <c r="F54" s="93">
        <v>25</v>
      </c>
    </row>
    <row r="55" spans="1:6" ht="12.75">
      <c r="A55" s="128">
        <v>47</v>
      </c>
      <c r="B55" s="89">
        <v>43846</v>
      </c>
      <c r="C55" s="90">
        <v>33574</v>
      </c>
      <c r="D55" s="90" t="s">
        <v>98</v>
      </c>
      <c r="E55" s="91" t="s">
        <v>99</v>
      </c>
      <c r="F55" s="93">
        <v>70</v>
      </c>
    </row>
    <row r="56" spans="1:6" ht="12.75">
      <c r="A56" s="128">
        <v>48</v>
      </c>
      <c r="B56" s="89">
        <v>43846</v>
      </c>
      <c r="C56" s="90">
        <v>33577</v>
      </c>
      <c r="D56" s="90" t="s">
        <v>98</v>
      </c>
      <c r="E56" s="91" t="s">
        <v>99</v>
      </c>
      <c r="F56" s="93">
        <v>200</v>
      </c>
    </row>
    <row r="57" spans="1:6" ht="12.75">
      <c r="A57" s="128">
        <v>49</v>
      </c>
      <c r="B57" s="89">
        <v>43846</v>
      </c>
      <c r="C57" s="90">
        <v>33576</v>
      </c>
      <c r="D57" s="90" t="s">
        <v>98</v>
      </c>
      <c r="E57" s="91" t="s">
        <v>99</v>
      </c>
      <c r="F57" s="93">
        <v>150</v>
      </c>
    </row>
    <row r="58" spans="1:6" ht="12.75">
      <c r="A58" s="128">
        <v>50</v>
      </c>
      <c r="B58" s="89">
        <v>43846</v>
      </c>
      <c r="C58" s="90">
        <v>33582</v>
      </c>
      <c r="D58" s="90" t="s">
        <v>98</v>
      </c>
      <c r="E58" s="91" t="s">
        <v>99</v>
      </c>
      <c r="F58" s="93">
        <v>50</v>
      </c>
    </row>
    <row r="59" spans="1:6" ht="12.75">
      <c r="A59" s="128">
        <v>51</v>
      </c>
      <c r="B59" s="89">
        <v>43846</v>
      </c>
      <c r="C59" s="90">
        <v>33575</v>
      </c>
      <c r="D59" s="90" t="s">
        <v>72</v>
      </c>
      <c r="E59" s="91" t="s">
        <v>97</v>
      </c>
      <c r="F59" s="93">
        <v>55450</v>
      </c>
    </row>
    <row r="60" spans="1:6" ht="12.75">
      <c r="A60" s="128">
        <v>52</v>
      </c>
      <c r="B60" s="89">
        <v>43846</v>
      </c>
      <c r="C60" s="90">
        <v>33559</v>
      </c>
      <c r="D60" s="90" t="s">
        <v>98</v>
      </c>
      <c r="E60" s="91" t="s">
        <v>99</v>
      </c>
      <c r="F60" s="93">
        <v>100</v>
      </c>
    </row>
    <row r="61" spans="1:6" ht="12.75">
      <c r="A61" s="128">
        <v>53</v>
      </c>
      <c r="B61" s="89">
        <v>43846</v>
      </c>
      <c r="C61" s="90">
        <v>33581</v>
      </c>
      <c r="D61" s="90" t="s">
        <v>98</v>
      </c>
      <c r="E61" s="91" t="s">
        <v>99</v>
      </c>
      <c r="F61" s="93">
        <v>100</v>
      </c>
    </row>
    <row r="62" spans="1:6" ht="12.75">
      <c r="A62" s="128">
        <v>54</v>
      </c>
      <c r="B62" s="89">
        <v>43846</v>
      </c>
      <c r="C62" s="90">
        <v>33580</v>
      </c>
      <c r="D62" s="90" t="s">
        <v>98</v>
      </c>
      <c r="E62" s="91" t="s">
        <v>99</v>
      </c>
      <c r="F62" s="93">
        <v>150</v>
      </c>
    </row>
    <row r="63" spans="1:6" ht="12.75">
      <c r="A63" s="128">
        <v>55</v>
      </c>
      <c r="B63" s="89">
        <v>43846</v>
      </c>
      <c r="C63" s="90">
        <v>33579</v>
      </c>
      <c r="D63" s="90" t="s">
        <v>98</v>
      </c>
      <c r="E63" s="91" t="s">
        <v>99</v>
      </c>
      <c r="F63" s="93">
        <v>20</v>
      </c>
    </row>
    <row r="64" spans="1:6" ht="12.75">
      <c r="A64" s="128">
        <v>56</v>
      </c>
      <c r="B64" s="89">
        <v>43846</v>
      </c>
      <c r="C64" s="90">
        <v>33607</v>
      </c>
      <c r="D64" s="90" t="s">
        <v>98</v>
      </c>
      <c r="E64" s="91" t="s">
        <v>99</v>
      </c>
      <c r="F64" s="93">
        <v>50</v>
      </c>
    </row>
    <row r="65" spans="1:6" ht="12.75">
      <c r="A65" s="128">
        <v>57</v>
      </c>
      <c r="B65" s="89">
        <v>43846</v>
      </c>
      <c r="C65" s="90">
        <v>33606</v>
      </c>
      <c r="D65" s="90" t="s">
        <v>98</v>
      </c>
      <c r="E65" s="91" t="s">
        <v>99</v>
      </c>
      <c r="F65" s="93">
        <v>100</v>
      </c>
    </row>
    <row r="66" spans="1:6" ht="12.75">
      <c r="A66" s="128">
        <v>58</v>
      </c>
      <c r="B66" s="89">
        <v>43846</v>
      </c>
      <c r="C66" s="90">
        <v>33605</v>
      </c>
      <c r="D66" s="90" t="s">
        <v>98</v>
      </c>
      <c r="E66" s="91" t="s">
        <v>99</v>
      </c>
      <c r="F66" s="93">
        <v>350</v>
      </c>
    </row>
    <row r="67" spans="1:6" ht="12.75">
      <c r="A67" s="128">
        <v>59</v>
      </c>
      <c r="B67" s="89">
        <v>43846</v>
      </c>
      <c r="C67" s="90">
        <v>33613</v>
      </c>
      <c r="D67" s="90" t="s">
        <v>98</v>
      </c>
      <c r="E67" s="91" t="s">
        <v>99</v>
      </c>
      <c r="F67" s="93">
        <v>100</v>
      </c>
    </row>
    <row r="68" spans="1:6" ht="12.75">
      <c r="A68" s="128">
        <v>60</v>
      </c>
      <c r="B68" s="89">
        <v>43846</v>
      </c>
      <c r="C68" s="90">
        <v>33614</v>
      </c>
      <c r="D68" s="90" t="s">
        <v>98</v>
      </c>
      <c r="E68" s="91" t="s">
        <v>99</v>
      </c>
      <c r="F68" s="93">
        <v>200</v>
      </c>
    </row>
    <row r="69" spans="1:6" ht="12.75">
      <c r="A69" s="128">
        <v>61</v>
      </c>
      <c r="B69" s="89">
        <v>43846</v>
      </c>
      <c r="C69" s="90">
        <v>33602</v>
      </c>
      <c r="D69" s="90" t="s">
        <v>75</v>
      </c>
      <c r="E69" s="91" t="s">
        <v>94</v>
      </c>
      <c r="F69" s="93">
        <v>1567</v>
      </c>
    </row>
    <row r="70" spans="1:6" ht="12.75">
      <c r="A70" s="128">
        <v>62</v>
      </c>
      <c r="B70" s="89">
        <v>43846</v>
      </c>
      <c r="C70" s="90">
        <v>33600</v>
      </c>
      <c r="D70" s="90" t="s">
        <v>75</v>
      </c>
      <c r="E70" s="91" t="s">
        <v>94</v>
      </c>
      <c r="F70" s="93">
        <v>800</v>
      </c>
    </row>
    <row r="71" spans="1:6" ht="12.75">
      <c r="A71" s="128">
        <v>63</v>
      </c>
      <c r="B71" s="89">
        <v>43846</v>
      </c>
      <c r="C71" s="90">
        <v>33571</v>
      </c>
      <c r="D71" s="90" t="s">
        <v>75</v>
      </c>
      <c r="E71" s="91" t="s">
        <v>97</v>
      </c>
      <c r="F71" s="93">
        <v>100</v>
      </c>
    </row>
    <row r="72" spans="1:6" ht="12.75">
      <c r="A72" s="128">
        <v>64</v>
      </c>
      <c r="B72" s="89">
        <v>43846</v>
      </c>
      <c r="C72" s="90">
        <v>33569</v>
      </c>
      <c r="D72" s="90" t="s">
        <v>72</v>
      </c>
      <c r="E72" s="91" t="s">
        <v>97</v>
      </c>
      <c r="F72" s="93">
        <v>1100</v>
      </c>
    </row>
    <row r="73" spans="1:6" ht="12.75">
      <c r="A73" s="128">
        <v>65</v>
      </c>
      <c r="B73" s="89">
        <v>43846</v>
      </c>
      <c r="C73" s="90">
        <v>33567</v>
      </c>
      <c r="D73" s="90" t="s">
        <v>75</v>
      </c>
      <c r="E73" s="91" t="s">
        <v>97</v>
      </c>
      <c r="F73" s="93">
        <v>1500</v>
      </c>
    </row>
    <row r="74" spans="1:6" ht="12.75">
      <c r="A74" s="128">
        <v>66</v>
      </c>
      <c r="B74" s="89">
        <v>43846</v>
      </c>
      <c r="C74" s="90">
        <v>33564</v>
      </c>
      <c r="D74" s="90" t="s">
        <v>75</v>
      </c>
      <c r="E74" s="91" t="s">
        <v>97</v>
      </c>
      <c r="F74" s="93">
        <v>1000</v>
      </c>
    </row>
    <row r="75" spans="1:6" ht="12.75">
      <c r="A75" s="128">
        <v>67</v>
      </c>
      <c r="B75" s="89">
        <v>43847</v>
      </c>
      <c r="C75" s="90">
        <v>33624</v>
      </c>
      <c r="D75" s="90" t="s">
        <v>75</v>
      </c>
      <c r="E75" s="91" t="s">
        <v>95</v>
      </c>
      <c r="F75" s="93">
        <v>135</v>
      </c>
    </row>
    <row r="76" spans="1:6" ht="12.75">
      <c r="A76" s="128">
        <v>68</v>
      </c>
      <c r="B76" s="89">
        <v>43847</v>
      </c>
      <c r="C76" s="90">
        <v>33625</v>
      </c>
      <c r="D76" s="90" t="s">
        <v>75</v>
      </c>
      <c r="E76" s="91" t="s">
        <v>97</v>
      </c>
      <c r="F76" s="93">
        <v>800</v>
      </c>
    </row>
    <row r="77" spans="1:6" ht="12.75">
      <c r="A77" s="128">
        <v>69</v>
      </c>
      <c r="B77" s="89">
        <v>43847</v>
      </c>
      <c r="C77" s="90">
        <v>33626</v>
      </c>
      <c r="D77" s="90" t="s">
        <v>75</v>
      </c>
      <c r="E77" s="91" t="s">
        <v>97</v>
      </c>
      <c r="F77" s="93">
        <v>4100</v>
      </c>
    </row>
    <row r="78" spans="1:6" ht="12.75">
      <c r="A78" s="128">
        <v>70</v>
      </c>
      <c r="B78" s="89">
        <v>43847</v>
      </c>
      <c r="C78" s="90">
        <v>33627</v>
      </c>
      <c r="D78" s="90" t="s">
        <v>75</v>
      </c>
      <c r="E78" s="91" t="s">
        <v>97</v>
      </c>
      <c r="F78" s="93">
        <v>2599.76</v>
      </c>
    </row>
    <row r="79" spans="1:6" ht="12.75">
      <c r="A79" s="128">
        <v>71</v>
      </c>
      <c r="B79" s="89">
        <v>43847</v>
      </c>
      <c r="C79" s="90">
        <v>33628</v>
      </c>
      <c r="D79" s="90" t="s">
        <v>75</v>
      </c>
      <c r="E79" s="91" t="s">
        <v>97</v>
      </c>
      <c r="F79" s="93">
        <v>700</v>
      </c>
    </row>
    <row r="80" spans="1:6" ht="12.75">
      <c r="A80" s="128">
        <v>72</v>
      </c>
      <c r="B80" s="89">
        <v>43847</v>
      </c>
      <c r="C80" s="90">
        <v>33629</v>
      </c>
      <c r="D80" s="90" t="s">
        <v>75</v>
      </c>
      <c r="E80" s="91" t="s">
        <v>97</v>
      </c>
      <c r="F80" s="93">
        <v>1271</v>
      </c>
    </row>
    <row r="81" spans="1:6" ht="12.75">
      <c r="A81" s="128">
        <v>73</v>
      </c>
      <c r="B81" s="89">
        <v>43847</v>
      </c>
      <c r="C81" s="90">
        <v>33630</v>
      </c>
      <c r="D81" s="90" t="s">
        <v>75</v>
      </c>
      <c r="E81" s="91" t="s">
        <v>97</v>
      </c>
      <c r="F81" s="93">
        <v>2700</v>
      </c>
    </row>
    <row r="82" spans="1:6" ht="12.75">
      <c r="A82" s="128">
        <v>74</v>
      </c>
      <c r="B82" s="89">
        <v>43847</v>
      </c>
      <c r="C82" s="90">
        <v>33631</v>
      </c>
      <c r="D82" s="90" t="s">
        <v>75</v>
      </c>
      <c r="E82" s="91" t="s">
        <v>97</v>
      </c>
      <c r="F82" s="93">
        <v>5548.73</v>
      </c>
    </row>
    <row r="83" spans="1:6" ht="12.75">
      <c r="A83" s="128">
        <v>75</v>
      </c>
      <c r="B83" s="89">
        <v>43847</v>
      </c>
      <c r="C83" s="90">
        <v>33632</v>
      </c>
      <c r="D83" s="90" t="s">
        <v>72</v>
      </c>
      <c r="E83" s="91" t="s">
        <v>97</v>
      </c>
      <c r="F83" s="93">
        <v>328</v>
      </c>
    </row>
    <row r="84" spans="1:6" ht="12.75">
      <c r="A84" s="128">
        <v>76</v>
      </c>
      <c r="B84" s="89">
        <v>43847</v>
      </c>
      <c r="C84" s="90">
        <v>33633</v>
      </c>
      <c r="D84" s="90" t="s">
        <v>72</v>
      </c>
      <c r="E84" s="91" t="s">
        <v>97</v>
      </c>
      <c r="F84" s="93">
        <v>1200</v>
      </c>
    </row>
    <row r="85" spans="1:6" ht="12.75">
      <c r="A85" s="128">
        <v>77</v>
      </c>
      <c r="B85" s="89">
        <v>43847</v>
      </c>
      <c r="C85" s="90">
        <v>33634</v>
      </c>
      <c r="D85" s="90" t="s">
        <v>75</v>
      </c>
      <c r="E85" s="91" t="s">
        <v>94</v>
      </c>
      <c r="F85" s="93">
        <v>650</v>
      </c>
    </row>
    <row r="86" spans="1:6" ht="12.75">
      <c r="A86" s="128">
        <v>78</v>
      </c>
      <c r="B86" s="89">
        <v>43847</v>
      </c>
      <c r="C86" s="90">
        <v>33635</v>
      </c>
      <c r="D86" s="90" t="s">
        <v>75</v>
      </c>
      <c r="E86" s="91" t="s">
        <v>94</v>
      </c>
      <c r="F86" s="93">
        <v>580.5</v>
      </c>
    </row>
    <row r="87" spans="1:6" ht="12.75">
      <c r="A87" s="128">
        <v>79</v>
      </c>
      <c r="B87" s="89">
        <v>43847</v>
      </c>
      <c r="C87" s="90">
        <v>560</v>
      </c>
      <c r="D87" s="90" t="s">
        <v>101</v>
      </c>
      <c r="E87" s="91" t="s">
        <v>102</v>
      </c>
      <c r="F87" s="93">
        <v>2010</v>
      </c>
    </row>
    <row r="88" spans="1:6" ht="13.5" thickBot="1">
      <c r="A88" s="129"/>
      <c r="B88" s="94"/>
      <c r="C88" s="95"/>
      <c r="D88" s="95"/>
      <c r="E88" s="96"/>
      <c r="F88" s="97"/>
    </row>
    <row r="89" spans="1:6" ht="13.5" thickBot="1">
      <c r="A89" s="130"/>
      <c r="B89" s="98"/>
      <c r="C89" s="98"/>
      <c r="D89" s="98"/>
      <c r="E89" s="99" t="s">
        <v>7</v>
      </c>
      <c r="F89" s="100">
        <f>SUM(F9:F88)</f>
        <v>138484.18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3"/>
  <sheetViews>
    <sheetView zoomScalePageLayoutView="0" workbookViewId="0" topLeftCell="A1">
      <selection activeCell="H26" sqref="H26"/>
    </sheetView>
  </sheetViews>
  <sheetFormatPr defaultColWidth="10.421875" defaultRowHeight="12.75"/>
  <cols>
    <col min="1" max="1" width="9.421875" style="9" customWidth="1"/>
    <col min="2" max="2" width="13.7109375" style="9" customWidth="1"/>
    <col min="3" max="3" width="23.57421875" style="9" customWidth="1"/>
    <col min="4" max="4" width="24.7109375" style="9" customWidth="1"/>
    <col min="5" max="5" width="43.0039062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15</v>
      </c>
      <c r="B1" s="4"/>
      <c r="C1" s="6"/>
      <c r="D1" s="6"/>
      <c r="E1" s="4"/>
      <c r="F1" s="4"/>
    </row>
    <row r="2" spans="2:6" ht="12.75">
      <c r="B2" s="4"/>
      <c r="C2" s="4"/>
      <c r="D2" s="4"/>
      <c r="E2" s="4"/>
      <c r="F2" s="4"/>
    </row>
    <row r="3" spans="1:6" ht="12.75">
      <c r="A3" s="10" t="s">
        <v>16</v>
      </c>
      <c r="B3" s="6"/>
      <c r="C3" s="4"/>
      <c r="D3" s="6"/>
      <c r="E3" s="7"/>
      <c r="F3" s="4"/>
    </row>
    <row r="4" spans="1:6" ht="12.75">
      <c r="A4" s="10" t="s">
        <v>21</v>
      </c>
      <c r="B4" s="6"/>
      <c r="C4" s="4"/>
      <c r="D4" s="6"/>
      <c r="E4" s="4"/>
      <c r="F4" s="6"/>
    </row>
    <row r="5" spans="1:6" ht="12.75">
      <c r="A5" s="4"/>
      <c r="B5" s="8"/>
      <c r="C5" s="12" t="s">
        <v>22</v>
      </c>
      <c r="D5" s="17" t="str">
        <f>personal!G6</f>
        <v>13-17 ianuarie 2020</v>
      </c>
      <c r="E5" s="4"/>
      <c r="F5" s="4"/>
    </row>
    <row r="6" spans="1:6" ht="13.5" thickBot="1">
      <c r="A6" s="4"/>
      <c r="B6" s="4"/>
      <c r="C6" s="4"/>
      <c r="D6" s="4"/>
      <c r="E6" s="4"/>
      <c r="F6" s="4"/>
    </row>
    <row r="7" spans="1:6" ht="26.25" thickBot="1">
      <c r="A7" s="22" t="s">
        <v>9</v>
      </c>
      <c r="B7" s="23" t="s">
        <v>10</v>
      </c>
      <c r="C7" s="24" t="s">
        <v>11</v>
      </c>
      <c r="D7" s="23" t="s">
        <v>18</v>
      </c>
      <c r="E7" s="23" t="s">
        <v>19</v>
      </c>
      <c r="F7" s="26" t="s">
        <v>20</v>
      </c>
    </row>
    <row r="8" spans="1:6" ht="12.75">
      <c r="A8" s="101">
        <v>1</v>
      </c>
      <c r="B8" s="102">
        <v>43843</v>
      </c>
      <c r="C8" s="103">
        <v>33543</v>
      </c>
      <c r="D8" s="103" t="s">
        <v>72</v>
      </c>
      <c r="E8" s="104" t="s">
        <v>73</v>
      </c>
      <c r="F8" s="105">
        <v>70515</v>
      </c>
    </row>
    <row r="9" spans="1:6" ht="12.75">
      <c r="A9" s="101">
        <v>2</v>
      </c>
      <c r="B9" s="102">
        <v>43843</v>
      </c>
      <c r="C9" s="103">
        <v>10036</v>
      </c>
      <c r="D9" s="103" t="s">
        <v>72</v>
      </c>
      <c r="E9" s="104" t="s">
        <v>74</v>
      </c>
      <c r="F9" s="105">
        <v>1698.5</v>
      </c>
    </row>
    <row r="10" spans="1:6" ht="12.75">
      <c r="A10" s="101">
        <v>3</v>
      </c>
      <c r="B10" s="102">
        <v>43844</v>
      </c>
      <c r="C10" s="103">
        <v>33549</v>
      </c>
      <c r="D10" s="103" t="s">
        <v>75</v>
      </c>
      <c r="E10" s="104" t="s">
        <v>76</v>
      </c>
      <c r="F10" s="105">
        <v>69348.42</v>
      </c>
    </row>
    <row r="11" spans="1:6" ht="12.75">
      <c r="A11" s="101">
        <v>4</v>
      </c>
      <c r="B11" s="102">
        <v>43844</v>
      </c>
      <c r="C11" s="103">
        <v>33545</v>
      </c>
      <c r="D11" s="103" t="s">
        <v>75</v>
      </c>
      <c r="E11" s="104" t="s">
        <v>76</v>
      </c>
      <c r="F11" s="105">
        <v>34674.23</v>
      </c>
    </row>
    <row r="12" spans="1:256" ht="12.75">
      <c r="A12" s="101">
        <v>5</v>
      </c>
      <c r="B12" s="102">
        <v>43844</v>
      </c>
      <c r="C12" s="103">
        <v>33546</v>
      </c>
      <c r="D12" s="103" t="s">
        <v>75</v>
      </c>
      <c r="E12" s="104" t="s">
        <v>77</v>
      </c>
      <c r="F12" s="105">
        <v>109.58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2.75">
      <c r="A13" s="101">
        <v>6</v>
      </c>
      <c r="B13" s="102">
        <v>43844</v>
      </c>
      <c r="C13" s="103">
        <v>33547</v>
      </c>
      <c r="D13" s="103" t="s">
        <v>75</v>
      </c>
      <c r="E13" s="104" t="s">
        <v>76</v>
      </c>
      <c r="F13" s="105">
        <v>34674.23</v>
      </c>
    </row>
    <row r="14" spans="1:6" ht="12.75">
      <c r="A14" s="101">
        <v>7</v>
      </c>
      <c r="B14" s="102">
        <v>43844</v>
      </c>
      <c r="C14" s="103">
        <v>33550</v>
      </c>
      <c r="D14" s="103" t="s">
        <v>75</v>
      </c>
      <c r="E14" s="104" t="s">
        <v>77</v>
      </c>
      <c r="F14" s="105">
        <v>219.12</v>
      </c>
    </row>
    <row r="15" spans="1:6" ht="12.75">
      <c r="A15" s="101">
        <v>8</v>
      </c>
      <c r="B15" s="102">
        <v>43844</v>
      </c>
      <c r="C15" s="103">
        <v>33548</v>
      </c>
      <c r="D15" s="103" t="s">
        <v>75</v>
      </c>
      <c r="E15" s="104" t="s">
        <v>77</v>
      </c>
      <c r="F15" s="105">
        <v>109.58</v>
      </c>
    </row>
    <row r="16" spans="1:6" ht="12.75">
      <c r="A16" s="101">
        <v>9</v>
      </c>
      <c r="B16" s="102">
        <v>43845</v>
      </c>
      <c r="C16" s="103">
        <v>33558</v>
      </c>
      <c r="D16" s="103" t="s">
        <v>75</v>
      </c>
      <c r="E16" s="104" t="s">
        <v>76</v>
      </c>
      <c r="F16" s="105">
        <v>12904.38</v>
      </c>
    </row>
    <row r="17" spans="1:6" ht="12.75">
      <c r="A17" s="101">
        <v>10</v>
      </c>
      <c r="B17" s="102">
        <v>43845</v>
      </c>
      <c r="C17" s="103">
        <v>33557</v>
      </c>
      <c r="D17" s="103" t="s">
        <v>75</v>
      </c>
      <c r="E17" s="104" t="s">
        <v>76</v>
      </c>
      <c r="F17" s="105">
        <v>12904.38</v>
      </c>
    </row>
    <row r="18" spans="1:6" ht="12.75">
      <c r="A18" s="101">
        <v>11</v>
      </c>
      <c r="B18" s="102">
        <v>43845</v>
      </c>
      <c r="C18" s="103">
        <v>33556</v>
      </c>
      <c r="D18" s="103" t="s">
        <v>75</v>
      </c>
      <c r="E18" s="104" t="s">
        <v>76</v>
      </c>
      <c r="F18" s="105">
        <v>12904.38</v>
      </c>
    </row>
    <row r="19" spans="1:6" ht="12.75">
      <c r="A19" s="101">
        <v>12</v>
      </c>
      <c r="B19" s="102">
        <v>43845</v>
      </c>
      <c r="C19" s="103">
        <v>10040</v>
      </c>
      <c r="D19" s="103" t="s">
        <v>72</v>
      </c>
      <c r="E19" s="104" t="s">
        <v>78</v>
      </c>
      <c r="F19" s="105">
        <v>7786.94</v>
      </c>
    </row>
    <row r="20" spans="1:6" ht="12.75">
      <c r="A20" s="101">
        <v>13</v>
      </c>
      <c r="B20" s="102">
        <v>43845</v>
      </c>
      <c r="C20" s="103">
        <v>10039</v>
      </c>
      <c r="D20" s="103" t="s">
        <v>72</v>
      </c>
      <c r="E20" s="104" t="s">
        <v>79</v>
      </c>
      <c r="F20" s="105">
        <v>5360.82</v>
      </c>
    </row>
    <row r="21" spans="1:6" ht="12.75">
      <c r="A21" s="101">
        <v>14</v>
      </c>
      <c r="B21" s="106" t="s">
        <v>80</v>
      </c>
      <c r="C21" s="106">
        <v>33590</v>
      </c>
      <c r="D21" s="103" t="s">
        <v>75</v>
      </c>
      <c r="E21" s="104" t="s">
        <v>76</v>
      </c>
      <c r="F21" s="105">
        <v>12905.46</v>
      </c>
    </row>
    <row r="22" spans="1:6" ht="12.75">
      <c r="A22" s="101">
        <v>15</v>
      </c>
      <c r="B22" s="106" t="s">
        <v>80</v>
      </c>
      <c r="C22" s="106">
        <v>33591</v>
      </c>
      <c r="D22" s="103" t="s">
        <v>75</v>
      </c>
      <c r="E22" s="104" t="s">
        <v>76</v>
      </c>
      <c r="F22" s="105">
        <v>12905.46</v>
      </c>
    </row>
    <row r="23" spans="1:6" ht="12.75">
      <c r="A23" s="101">
        <v>16</v>
      </c>
      <c r="B23" s="106" t="s">
        <v>80</v>
      </c>
      <c r="C23" s="106">
        <v>33592</v>
      </c>
      <c r="D23" s="103" t="s">
        <v>75</v>
      </c>
      <c r="E23" s="104" t="s">
        <v>76</v>
      </c>
      <c r="F23" s="105">
        <v>12905.46</v>
      </c>
    </row>
    <row r="24" spans="1:6" ht="12.75">
      <c r="A24" s="101">
        <v>17</v>
      </c>
      <c r="B24" s="106" t="s">
        <v>80</v>
      </c>
      <c r="C24" s="106">
        <v>33594</v>
      </c>
      <c r="D24" s="103" t="s">
        <v>75</v>
      </c>
      <c r="E24" s="104" t="s">
        <v>76</v>
      </c>
      <c r="F24" s="105">
        <v>4301.82</v>
      </c>
    </row>
    <row r="25" spans="1:6" ht="12.75">
      <c r="A25" s="101">
        <v>18</v>
      </c>
      <c r="B25" s="106" t="s">
        <v>80</v>
      </c>
      <c r="C25" s="106">
        <v>33596</v>
      </c>
      <c r="D25" s="103" t="s">
        <v>75</v>
      </c>
      <c r="E25" s="104" t="s">
        <v>76</v>
      </c>
      <c r="F25" s="105">
        <v>4301.82</v>
      </c>
    </row>
    <row r="26" spans="1:6" ht="12.75">
      <c r="A26" s="101">
        <v>19</v>
      </c>
      <c r="B26" s="106" t="s">
        <v>80</v>
      </c>
      <c r="C26" s="106">
        <v>33598</v>
      </c>
      <c r="D26" s="103" t="s">
        <v>75</v>
      </c>
      <c r="E26" s="104" t="s">
        <v>76</v>
      </c>
      <c r="F26" s="105">
        <v>12905.46</v>
      </c>
    </row>
    <row r="27" spans="1:6" ht="12.75">
      <c r="A27" s="101">
        <v>20</v>
      </c>
      <c r="B27" s="106" t="s">
        <v>80</v>
      </c>
      <c r="C27" s="106">
        <v>33588</v>
      </c>
      <c r="D27" s="103" t="s">
        <v>75</v>
      </c>
      <c r="E27" s="104" t="s">
        <v>76</v>
      </c>
      <c r="F27" s="105">
        <v>4301.82</v>
      </c>
    </row>
    <row r="28" spans="1:6" ht="12.75">
      <c r="A28" s="101">
        <v>21</v>
      </c>
      <c r="B28" s="106" t="s">
        <v>80</v>
      </c>
      <c r="C28" s="106">
        <v>33589</v>
      </c>
      <c r="D28" s="103" t="s">
        <v>75</v>
      </c>
      <c r="E28" s="104" t="s">
        <v>76</v>
      </c>
      <c r="F28" s="105">
        <v>12905.46</v>
      </c>
    </row>
    <row r="29" spans="1:6" ht="12.75">
      <c r="A29" s="101">
        <v>22</v>
      </c>
      <c r="B29" s="106" t="s">
        <v>80</v>
      </c>
      <c r="C29" s="106">
        <v>33599</v>
      </c>
      <c r="D29" s="103" t="s">
        <v>75</v>
      </c>
      <c r="E29" s="104" t="s">
        <v>76</v>
      </c>
      <c r="F29" s="105">
        <v>14339.4</v>
      </c>
    </row>
    <row r="30" spans="1:6" ht="12.75">
      <c r="A30" s="101">
        <v>23</v>
      </c>
      <c r="B30" s="106" t="s">
        <v>80</v>
      </c>
      <c r="C30" s="106">
        <v>33597</v>
      </c>
      <c r="D30" s="103" t="s">
        <v>75</v>
      </c>
      <c r="E30" s="104" t="s">
        <v>76</v>
      </c>
      <c r="F30" s="105">
        <v>12905.46</v>
      </c>
    </row>
    <row r="31" spans="1:6" ht="12.75">
      <c r="A31" s="101">
        <v>24</v>
      </c>
      <c r="B31" s="106" t="s">
        <v>80</v>
      </c>
      <c r="C31" s="106">
        <v>33595</v>
      </c>
      <c r="D31" s="103" t="s">
        <v>75</v>
      </c>
      <c r="E31" s="104" t="s">
        <v>76</v>
      </c>
      <c r="F31" s="105">
        <v>4779.8</v>
      </c>
    </row>
    <row r="32" spans="1:6" ht="13.5" thickBot="1">
      <c r="A32" s="107">
        <v>25</v>
      </c>
      <c r="B32" s="108" t="s">
        <v>80</v>
      </c>
      <c r="C32" s="108">
        <v>33593</v>
      </c>
      <c r="D32" s="109" t="s">
        <v>75</v>
      </c>
      <c r="E32" s="110" t="s">
        <v>76</v>
      </c>
      <c r="F32" s="111">
        <v>14339.4</v>
      </c>
    </row>
    <row r="33" spans="1:6" ht="13.5" thickBot="1">
      <c r="A33" s="112" t="s">
        <v>7</v>
      </c>
      <c r="B33" s="78"/>
      <c r="C33" s="78"/>
      <c r="D33" s="78"/>
      <c r="E33" s="113"/>
      <c r="F33" s="114">
        <f>SUM(F8:F32)</f>
        <v>387006.3800000002</v>
      </c>
    </row>
  </sheetData>
  <sheetProtection selectLockedCells="1" selectUnlockedCells="1"/>
  <printOptions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2020-01-22T11:18:54Z</cp:lastPrinted>
  <dcterms:created xsi:type="dcterms:W3CDTF">2016-01-19T13:06:09Z</dcterms:created>
  <dcterms:modified xsi:type="dcterms:W3CDTF">2020-01-22T11:19:09Z</dcterms:modified>
  <cp:category/>
  <cp:version/>
  <cp:contentType/>
  <cp:contentStatus/>
</cp:coreProperties>
</file>