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<sst xmlns="http://schemas.openxmlformats.org/spreadsheetml/2006/main" count="328" uniqueCount="183">
  <si>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</si>
  <si>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</si>
  <si>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</si>
  <si>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</si>
  <si>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</si>
  <si>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</si>
  <si>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</si>
  <si>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</si>
  <si>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</si>
  <si>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</si>
  <si>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</si>
  <si>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</si>
  <si>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</si>
  <si>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</si>
  <si>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</si>
  <si>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</si>
  <si>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</si>
  <si>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</si>
  <si>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</si>
  <si>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</si>
  <si>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</si>
  <si>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</si>
  <si>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</si>
  <si>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</si>
  <si>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</si>
  <si>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</si>
  <si>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</si>
  <si>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</si>
  <si>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</si>
  <si>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</si>
  <si>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</si>
  <si>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</si>
  <si>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</si>
  <si>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</si>
  <si>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</si>
  <si>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</si>
  <si>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</si>
  <si>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</si>
  <si>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</si>
  <si>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</si>
  <si>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</si>
  <si>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</si>
  <si>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</si>
  <si>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</si>
  <si>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</si>
  <si>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</si>
  <si>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</si>
  <si>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</si>
  <si>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</si>
  <si>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</si>
  <si>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</si>
  <si>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</si>
  <si>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</si>
  <si>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</si>
  <si>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</si>
  <si>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</si>
  <si>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</si>
  <si>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</si>
  <si>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</si>
  <si>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</si>
  <si>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</si>
  <si>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</si>
  <si>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</si>
  <si>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</si>
  <si>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</si>
  <si>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</si>
  <si>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</si>
  <si>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</si>
  <si>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</si>
  <si>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</si>
  <si>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</si>
  <si>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</si>
  <si>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</si>
  <si>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Total 59.40.00</t>
  </si>
  <si>
    <t>29.06-03.07.2020</t>
  </si>
  <si>
    <t>03.07.2020</t>
  </si>
  <si>
    <t>BIROU EXPERTIZE</t>
  </si>
  <si>
    <t>onorariu expert dosar 12638/193/2019</t>
  </si>
  <si>
    <t>onorariu expert dosar   7539/318/2019</t>
  </si>
  <si>
    <t>onorariu expert dosar 13942/318/2018</t>
  </si>
  <si>
    <t>PERSOANA JURIDICA</t>
  </si>
  <si>
    <t>poprire DE 585/2019</t>
  </si>
  <si>
    <t>poprire DE 586/2019</t>
  </si>
  <si>
    <t>poprire DE 306/2020</t>
  </si>
  <si>
    <t>MFP</t>
  </si>
  <si>
    <t>transfer compensari cf art.VII alin.4 OUG 113/2013</t>
  </si>
  <si>
    <t>poprire DE 6/E/2020</t>
  </si>
  <si>
    <t>PERSOANA FIZICA</t>
  </si>
  <si>
    <t>daune morale dosar 15793/1748/2016</t>
  </si>
  <si>
    <t>22,06,2020</t>
  </si>
  <si>
    <t>compania nationala termoenerg</t>
  </si>
  <si>
    <t>energie termica</t>
  </si>
  <si>
    <t>romprest energy</t>
  </si>
  <si>
    <t>salubritate</t>
  </si>
  <si>
    <t>anaf</t>
  </si>
  <si>
    <t>apa rece</t>
  </si>
  <si>
    <t>rompetrol</t>
  </si>
  <si>
    <t>carburanti</t>
  </si>
  <si>
    <t>mfp</t>
  </si>
  <si>
    <t>alimentare swift</t>
  </si>
  <si>
    <t>bs</t>
  </si>
  <si>
    <t>tva swift</t>
  </si>
  <si>
    <t>business information sistem</t>
  </si>
  <si>
    <t>serv soft</t>
  </si>
  <si>
    <t>ministerul mediului</t>
  </si>
  <si>
    <t>xerox echip</t>
  </si>
  <si>
    <t>serv procesare</t>
  </si>
  <si>
    <t>clean prest activ</t>
  </si>
  <si>
    <t>serv mentenanta</t>
  </si>
  <si>
    <t>asigurarea romaneasca</t>
  </si>
  <si>
    <t>asigurare</t>
  </si>
  <si>
    <t>inter broker</t>
  </si>
  <si>
    <t>inchiriere pubele</t>
  </si>
  <si>
    <t>raapps</t>
  </si>
  <si>
    <t>chirie</t>
  </si>
  <si>
    <t>monitorul</t>
  </si>
  <si>
    <t>publicare</t>
  </si>
  <si>
    <t>23,06,2020</t>
  </si>
  <si>
    <t>MMAP</t>
  </si>
  <si>
    <t>alimentare refinitiv</t>
  </si>
  <si>
    <t>alimentare bloomberg</t>
  </si>
  <si>
    <t>tva bloomberg</t>
  </si>
  <si>
    <t>tva refinitiv</t>
  </si>
  <si>
    <t>2 net computer</t>
  </si>
  <si>
    <t>materiale</t>
  </si>
  <si>
    <t>smart generation</t>
  </si>
  <si>
    <t>serv intretinere</t>
  </si>
  <si>
    <t>en termica</t>
  </si>
  <si>
    <t>pf</t>
  </si>
  <si>
    <t>25,06,2020</t>
  </si>
  <si>
    <t>RSI profi</t>
  </si>
  <si>
    <t>servicii</t>
  </si>
  <si>
    <t>aer tech</t>
  </si>
  <si>
    <t>reparatii</t>
  </si>
  <si>
    <t xml:space="preserve">monitorul </t>
  </si>
  <si>
    <t>ecl</t>
  </si>
  <si>
    <t>taxa sublicenta</t>
  </si>
  <si>
    <t>mae</t>
  </si>
  <si>
    <t>taxa pasaport</t>
  </si>
  <si>
    <t>ctce</t>
  </si>
  <si>
    <t>serv abonam</t>
  </si>
  <si>
    <t>serv transport</t>
  </si>
  <si>
    <t>en el</t>
  </si>
  <si>
    <t>apa nova</t>
  </si>
  <si>
    <t>orange romania</t>
  </si>
  <si>
    <t>serv telecom</t>
  </si>
  <si>
    <t>transfond</t>
  </si>
  <si>
    <t>mentenanta</t>
  </si>
  <si>
    <t>dnet communication</t>
  </si>
  <si>
    <t>tmau</t>
  </si>
  <si>
    <t>cncir</t>
  </si>
  <si>
    <t>serv</t>
  </si>
  <si>
    <t>rolf</t>
  </si>
  <si>
    <t>cartele</t>
  </si>
  <si>
    <t>gilmar</t>
  </si>
  <si>
    <t xml:space="preserve">serv </t>
  </si>
  <si>
    <t>manpres</t>
  </si>
  <si>
    <t>abonam</t>
  </si>
  <si>
    <t>01.07.2020</t>
  </si>
  <si>
    <t>OP 4701</t>
  </si>
  <si>
    <t>ACHIZITIE RCA  - PROIECT SIPOCA 449 - 58.02.01</t>
  </si>
  <si>
    <t>RITTER - BROKER DE ASIGURARE SI REASIGURARE</t>
  </si>
  <si>
    <t>OP 4702</t>
  </si>
  <si>
    <t>ACHIZITIE RCA  - PROIECT SIPOCA 449 - 58.02.02</t>
  </si>
  <si>
    <t>OP 4703</t>
  </si>
  <si>
    <t>ACHIZITIE SERVICII DE ELABORARE A UNUI STUDIU PRIVIND ACTIVITATEA DE CONSILIERE ETICA - PROIECT SIPOCA 449 - 58.02.01</t>
  </si>
  <si>
    <t>ASOCIATIA ROMANA PENTRU TRANSPARENTA</t>
  </si>
  <si>
    <t>OP 4704</t>
  </si>
  <si>
    <t>ACHIZITIE SERVICII DE ELABORARE A UNUI STUDIU PRIVIND ACTIVITATEA DE CONSILIERE ETICA - PROIECT SIPOCA 449 - 58.02.02</t>
  </si>
  <si>
    <t xml:space="preserve">TOTAL </t>
  </si>
  <si>
    <t>transport</t>
  </si>
  <si>
    <t>mediatrust</t>
  </si>
  <si>
    <t>service ascensoare</t>
  </si>
  <si>
    <t xml:space="preserve">cheltuieli judecata </t>
  </si>
  <si>
    <t>cheltuieli judecata si executare</t>
  </si>
  <si>
    <t>taxa judiciara de timbru</t>
  </si>
  <si>
    <t>onorariu curator</t>
  </si>
  <si>
    <t xml:space="preserve">cheltuieli fotocopiere  </t>
  </si>
  <si>
    <t>BUGET DE STAT</t>
  </si>
  <si>
    <t xml:space="preserve">cheltuieli judiciare </t>
  </si>
  <si>
    <t xml:space="preserve">MFP </t>
  </si>
  <si>
    <t>alim cont BT -plata fact. servicii juridice</t>
  </si>
  <si>
    <t>transf compensari cheltuieli judecata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</si>
</sst>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1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164" fontId="0" fillId="0" borderId="15" xfId="42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14" fontId="14" fillId="0" borderId="21" xfId="0" applyNumberFormat="1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 wrapText="1"/>
    </xf>
    <xf numFmtId="4" fontId="14" fillId="0" borderId="20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19" fillId="0" borderId="18" xfId="60" applyFont="1" applyBorder="1" applyAlignment="1">
      <alignment horizontal="center" vertical="center"/>
      <protection/>
    </xf>
    <xf numFmtId="0" fontId="28" fillId="0" borderId="21" xfId="59" applyFont="1" applyFill="1" applyBorder="1" applyAlignment="1">
      <alignment horizontal="center"/>
      <protection/>
    </xf>
    <xf numFmtId="167" fontId="28" fillId="0" borderId="19" xfId="59" applyNumberFormat="1" applyFont="1" applyFill="1" applyBorder="1" applyAlignment="1">
      <alignment horizontal="center"/>
      <protection/>
    </xf>
    <xf numFmtId="0" fontId="28" fillId="0" borderId="19" xfId="59" applyFont="1" applyFill="1" applyBorder="1" applyAlignment="1">
      <alignment horizontal="center"/>
      <protection/>
    </xf>
    <xf numFmtId="0" fontId="28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2" xfId="0" applyFont="1" applyBorder="1" applyAlignment="1">
      <alignment horizontal="center"/>
    </xf>
    <xf numFmtId="168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3" fontId="0" fillId="0" borderId="1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0" xfId="0" applyBorder="1" applyAlignment="1">
      <alignment/>
    </xf>
    <xf numFmtId="0" fontId="19" fillId="0" borderId="3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8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5" xfId="0" applyBorder="1" applyAlignment="1">
      <alignment/>
    </xf>
    <xf numFmtId="168" fontId="0" fillId="0" borderId="4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8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9" fillId="0" borderId="52" xfId="59" applyFont="1" applyFill="1" applyBorder="1" applyAlignment="1">
      <alignment horizontal="center"/>
      <protection/>
    </xf>
    <xf numFmtId="167" fontId="29" fillId="0" borderId="52" xfId="59" applyNumberFormat="1" applyFont="1" applyFill="1" applyBorder="1" applyAlignment="1">
      <alignment horizontal="center"/>
      <protection/>
    </xf>
    <xf numFmtId="0" fontId="29" fillId="0" borderId="52" xfId="0" applyFont="1" applyBorder="1" applyAlignment="1">
      <alignment/>
    </xf>
    <xf numFmtId="0" fontId="29" fillId="0" borderId="53" xfId="59" applyFont="1" applyFill="1" applyBorder="1" applyAlignment="1">
      <alignment horizontal="center"/>
      <protection/>
    </xf>
    <xf numFmtId="169" fontId="28" fillId="0" borderId="54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58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21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19" fillId="0" borderId="17" xfId="0" applyFont="1" applyBorder="1" applyAlignment="1">
      <alignment horizontal="right"/>
    </xf>
    <xf numFmtId="164" fontId="19" fillId="0" borderId="18" xfId="42" applyFont="1" applyFill="1" applyBorder="1" applyAlignment="1" applyProtection="1">
      <alignment/>
      <protection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wrapText="1"/>
    </xf>
    <xf numFmtId="0" fontId="29" fillId="0" borderId="56" xfId="62" applyFont="1" applyFill="1" applyBorder="1" applyAlignment="1">
      <alignment horizontal="center"/>
      <protection/>
    </xf>
    <xf numFmtId="43" fontId="31" fillId="0" borderId="14" xfId="0" applyNumberFormat="1" applyFont="1" applyBorder="1" applyAlignment="1">
      <alignment horizontal="right" vertical="center" wrapText="1"/>
    </xf>
    <xf numFmtId="0" fontId="29" fillId="0" borderId="21" xfId="62" applyFont="1" applyFill="1" applyBorder="1" applyAlignment="1">
      <alignment horizontal="center"/>
      <protection/>
    </xf>
    <xf numFmtId="14" fontId="31" fillId="0" borderId="19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43" fontId="31" fillId="0" borderId="20" xfId="0" applyNumberFormat="1" applyFont="1" applyBorder="1" applyAlignment="1">
      <alignment horizontal="right" vertical="center" wrapText="1"/>
    </xf>
    <xf numFmtId="0" fontId="32" fillId="0" borderId="16" xfId="62" applyFont="1" applyFill="1" applyBorder="1" applyAlignment="1">
      <alignment horizontal="center"/>
      <protection/>
    </xf>
    <xf numFmtId="0" fontId="33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 vertical="center" wrapText="1"/>
    </xf>
    <xf numFmtId="4" fontId="33" fillId="0" borderId="18" xfId="0" applyNumberFormat="1" applyFont="1" applyBorder="1" applyAlignment="1">
      <alignment horizontal="right" vertical="center" wrapText="1"/>
    </xf>
    <xf numFmtId="14" fontId="14" fillId="0" borderId="41" xfId="0" applyNumberFormat="1" applyFont="1" applyBorder="1" applyAlignment="1">
      <alignment horizontal="center"/>
    </xf>
    <xf numFmtId="4" fontId="30" fillId="0" borderId="14" xfId="0" applyNumberFormat="1" applyFont="1" applyBorder="1" applyAlignment="1">
      <alignment/>
    </xf>
    <xf numFmtId="0" fontId="35" fillId="0" borderId="57" xfId="62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8" xfId="0" applyFont="1" applyBorder="1" applyAlignment="1">
      <alignment horizontal="justify"/>
    </xf>
    <xf numFmtId="169" fontId="35" fillId="0" borderId="15" xfId="0" applyNumberFormat="1" applyFont="1" applyBorder="1" applyAlignment="1">
      <alignment/>
    </xf>
    <xf numFmtId="0" fontId="35" fillId="0" borderId="56" xfId="6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justify"/>
    </xf>
    <xf numFmtId="169" fontId="35" fillId="0" borderId="1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2"/>
  <sheetViews>
    <sheetView zoomScalePageLayoutView="0" workbookViewId="0" topLeftCell="C1">
      <selection activeCell="L28" sqref="L28"/>
    </sheetView>
  </sheetViews>
  <sheetFormatPr defaultColWidth="9.140625" defaultRowHeight="12.75"/>
  <cols>
    <col min="1" max="2" width="0" style="0" hidden="1" customWidth="1"/>
    <col min="3" max="3" width="16.57421875" style="0" customWidth="1"/>
    <col min="4" max="4" width="12.7109375" style="0" customWidth="1"/>
    <col min="5" max="5" width="8.28125" style="0" customWidth="1"/>
    <col min="6" max="6" width="17.5742187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31</v>
      </c>
      <c r="G6" s="30" t="s">
        <v>74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88" t="s">
        <v>32</v>
      </c>
      <c r="D9" s="66"/>
      <c r="E9" s="66"/>
      <c r="F9" s="67">
        <v>79775095</v>
      </c>
      <c r="G9" s="89"/>
    </row>
    <row r="10" spans="3:7" ht="12.75">
      <c r="C10" s="90" t="s">
        <v>33</v>
      </c>
      <c r="D10" s="68" t="s">
        <v>34</v>
      </c>
      <c r="E10" s="69"/>
      <c r="F10" s="70"/>
      <c r="G10" s="91"/>
    </row>
    <row r="11" spans="3:7" ht="12.75">
      <c r="C11" s="90"/>
      <c r="D11" s="68"/>
      <c r="E11" s="69"/>
      <c r="F11" s="70"/>
      <c r="G11" s="91"/>
    </row>
    <row r="12" spans="3:7" ht="13.5" thickBot="1">
      <c r="C12" s="92" t="s">
        <v>35</v>
      </c>
      <c r="D12" s="72"/>
      <c r="E12" s="73"/>
      <c r="F12" s="74">
        <f>SUM(F9:F11)</f>
        <v>79775095</v>
      </c>
      <c r="G12" s="93"/>
    </row>
    <row r="13" spans="3:7" ht="12.75">
      <c r="C13" s="94" t="s">
        <v>36</v>
      </c>
      <c r="D13" s="75"/>
      <c r="E13" s="76"/>
      <c r="F13" s="77">
        <v>8428782</v>
      </c>
      <c r="G13" s="95"/>
    </row>
    <row r="14" spans="3:7" ht="12.75">
      <c r="C14" s="96" t="s">
        <v>37</v>
      </c>
      <c r="D14" s="68" t="s">
        <v>34</v>
      </c>
      <c r="E14" s="69"/>
      <c r="F14" s="70"/>
      <c r="G14" s="91"/>
    </row>
    <row r="15" spans="3:7" ht="12.75" hidden="1">
      <c r="C15" s="96"/>
      <c r="D15" s="69"/>
      <c r="E15" s="69"/>
      <c r="F15" s="70"/>
      <c r="G15" s="91"/>
    </row>
    <row r="16" spans="3:7" ht="12.75" hidden="1">
      <c r="C16" s="97"/>
      <c r="D16" s="78"/>
      <c r="E16" s="78"/>
      <c r="F16" s="79"/>
      <c r="G16" s="98"/>
    </row>
    <row r="17" spans="3:7" ht="12.75" hidden="1">
      <c r="C17" s="97"/>
      <c r="D17" s="78"/>
      <c r="E17" s="78"/>
      <c r="F17" s="79"/>
      <c r="G17" s="98"/>
    </row>
    <row r="18" spans="3:7" ht="13.5" hidden="1" thickBot="1">
      <c r="C18" s="92" t="s">
        <v>38</v>
      </c>
      <c r="D18" s="73"/>
      <c r="E18" s="73"/>
      <c r="F18" s="74">
        <f>SUM(F13:F17)</f>
        <v>8428782</v>
      </c>
      <c r="G18" s="93"/>
    </row>
    <row r="19" spans="3:7" ht="12.75" hidden="1">
      <c r="C19" s="94" t="s">
        <v>39</v>
      </c>
      <c r="D19" s="75"/>
      <c r="E19" s="76"/>
      <c r="F19" s="77">
        <v>333915</v>
      </c>
      <c r="G19" s="95"/>
    </row>
    <row r="20" spans="3:7" ht="12.75" hidden="1">
      <c r="C20" s="96" t="s">
        <v>40</v>
      </c>
      <c r="D20" s="68" t="s">
        <v>34</v>
      </c>
      <c r="E20" s="69"/>
      <c r="F20" s="70"/>
      <c r="G20" s="91"/>
    </row>
    <row r="21" spans="3:7" ht="12.75" hidden="1">
      <c r="C21" s="96"/>
      <c r="D21" s="69"/>
      <c r="E21" s="69"/>
      <c r="F21" s="70"/>
      <c r="G21" s="91"/>
    </row>
    <row r="22" spans="3:7" ht="12.75" hidden="1">
      <c r="C22" s="97"/>
      <c r="D22" s="78"/>
      <c r="E22" s="78"/>
      <c r="F22" s="79"/>
      <c r="G22" s="98"/>
    </row>
    <row r="23" spans="3:7" ht="12.75">
      <c r="C23" s="97"/>
      <c r="D23" s="78"/>
      <c r="E23" s="78"/>
      <c r="F23" s="79"/>
      <c r="G23" s="98"/>
    </row>
    <row r="24" spans="3:7" ht="13.5" thickBot="1">
      <c r="C24" s="92" t="s">
        <v>41</v>
      </c>
      <c r="D24" s="73"/>
      <c r="E24" s="73"/>
      <c r="F24" s="74">
        <f>SUM(F19:F23)</f>
        <v>333915</v>
      </c>
      <c r="G24" s="93"/>
    </row>
    <row r="25" spans="3:7" ht="12.75">
      <c r="C25" s="99" t="s">
        <v>42</v>
      </c>
      <c r="D25" s="81"/>
      <c r="E25" s="81"/>
      <c r="F25" s="82">
        <v>865726</v>
      </c>
      <c r="G25" s="100"/>
    </row>
    <row r="26" spans="3:7" ht="12.75">
      <c r="C26" s="96" t="s">
        <v>43</v>
      </c>
      <c r="D26" s="68" t="s">
        <v>34</v>
      </c>
      <c r="E26" s="83"/>
      <c r="F26" s="84"/>
      <c r="G26" s="91"/>
    </row>
    <row r="27" spans="3:7" ht="12.75">
      <c r="C27" s="97"/>
      <c r="D27" s="80"/>
      <c r="E27" s="80"/>
      <c r="F27" s="79"/>
      <c r="G27" s="98"/>
    </row>
    <row r="28" spans="3:7" ht="13.5" thickBot="1">
      <c r="C28" s="92" t="s">
        <v>44</v>
      </c>
      <c r="D28" s="71"/>
      <c r="E28" s="71"/>
      <c r="F28" s="74">
        <f>SUM(F25:F27)</f>
        <v>865726</v>
      </c>
      <c r="G28" s="93"/>
    </row>
    <row r="29" spans="3:7" ht="12.75">
      <c r="C29" s="99" t="s">
        <v>45</v>
      </c>
      <c r="D29" s="80"/>
      <c r="E29" s="80"/>
      <c r="F29" s="79">
        <v>173279</v>
      </c>
      <c r="G29" s="98"/>
    </row>
    <row r="30" spans="3:7" ht="12.75">
      <c r="C30" s="97" t="s">
        <v>46</v>
      </c>
      <c r="D30" s="68" t="s">
        <v>34</v>
      </c>
      <c r="E30" s="69"/>
      <c r="F30" s="70"/>
      <c r="G30" s="91"/>
    </row>
    <row r="31" spans="3:7" ht="12.75">
      <c r="C31" s="97"/>
      <c r="D31" s="80"/>
      <c r="E31" s="80"/>
      <c r="F31" s="79"/>
      <c r="G31" s="98"/>
    </row>
    <row r="32" spans="3:7" ht="13.5" thickBot="1">
      <c r="C32" s="92" t="s">
        <v>47</v>
      </c>
      <c r="D32" s="71"/>
      <c r="E32" s="71"/>
      <c r="F32" s="74">
        <f>SUM(F29:F31)</f>
        <v>173279</v>
      </c>
      <c r="G32" s="93"/>
    </row>
    <row r="33" spans="3:7" ht="12.75">
      <c r="C33" s="101" t="s">
        <v>48</v>
      </c>
      <c r="D33" s="81"/>
      <c r="E33" s="81"/>
      <c r="F33" s="82">
        <v>105226.12</v>
      </c>
      <c r="G33" s="102"/>
    </row>
    <row r="34" spans="3:7" ht="12.75">
      <c r="C34" s="96" t="s">
        <v>49</v>
      </c>
      <c r="D34" s="68" t="s">
        <v>34</v>
      </c>
      <c r="E34" s="80"/>
      <c r="F34" s="70"/>
      <c r="G34" s="91"/>
    </row>
    <row r="35" spans="3:7" ht="12.75">
      <c r="C35" s="103"/>
      <c r="D35" s="69"/>
      <c r="E35" s="85"/>
      <c r="F35" s="70"/>
      <c r="G35" s="91"/>
    </row>
    <row r="36" spans="3:7" ht="13.5" thickBot="1">
      <c r="C36" s="104" t="s">
        <v>50</v>
      </c>
      <c r="D36" s="71"/>
      <c r="E36" s="71"/>
      <c r="F36" s="74">
        <f>SUM(F33:F35)</f>
        <v>105226.12</v>
      </c>
      <c r="G36" s="105"/>
    </row>
    <row r="37" spans="3:7" ht="12.75">
      <c r="C37" s="99" t="s">
        <v>51</v>
      </c>
      <c r="D37" s="81"/>
      <c r="E37" s="81"/>
      <c r="F37" s="82">
        <v>2948718</v>
      </c>
      <c r="G37" s="100"/>
    </row>
    <row r="38" spans="3:7" ht="12.75">
      <c r="C38" s="106" t="s">
        <v>52</v>
      </c>
      <c r="D38" s="68" t="s">
        <v>34</v>
      </c>
      <c r="E38" s="83"/>
      <c r="F38" s="84"/>
      <c r="G38" s="91"/>
    </row>
    <row r="39" spans="3:7" ht="12.75">
      <c r="C39" s="97"/>
      <c r="D39" s="80"/>
      <c r="E39" s="80"/>
      <c r="F39" s="79"/>
      <c r="G39" s="98"/>
    </row>
    <row r="40" spans="3:7" ht="13.5" thickBot="1">
      <c r="C40" s="99" t="s">
        <v>53</v>
      </c>
      <c r="D40" s="80"/>
      <c r="E40" s="80"/>
      <c r="F40" s="79">
        <f>SUM(F37:F39)</f>
        <v>2948718</v>
      </c>
      <c r="G40" s="98"/>
    </row>
    <row r="41" spans="3:7" ht="12.75">
      <c r="C41" s="117" t="s">
        <v>54</v>
      </c>
      <c r="D41" s="118"/>
      <c r="E41" s="118"/>
      <c r="F41" s="119">
        <v>1009862</v>
      </c>
      <c r="G41" s="120"/>
    </row>
    <row r="42" spans="3:7" ht="12.75">
      <c r="C42" s="107" t="s">
        <v>55</v>
      </c>
      <c r="D42" s="68" t="s">
        <v>34</v>
      </c>
      <c r="E42" s="68"/>
      <c r="F42" s="70"/>
      <c r="G42" s="91"/>
    </row>
    <row r="43" spans="3:7" ht="12.75">
      <c r="C43" s="96"/>
      <c r="D43" s="80"/>
      <c r="E43" s="80"/>
      <c r="F43" s="79"/>
      <c r="G43" s="91"/>
    </row>
    <row r="44" spans="3:7" ht="13.5" thickBot="1">
      <c r="C44" s="112" t="s">
        <v>56</v>
      </c>
      <c r="D44" s="113"/>
      <c r="E44" s="113"/>
      <c r="F44" s="114">
        <f>SUM(F41:F43)</f>
        <v>1009862</v>
      </c>
      <c r="G44" s="121"/>
    </row>
    <row r="45" spans="3:7" ht="12.75">
      <c r="C45" s="117" t="s">
        <v>57</v>
      </c>
      <c r="D45" s="118"/>
      <c r="E45" s="118"/>
      <c r="F45" s="122">
        <v>23157</v>
      </c>
      <c r="G45" s="123"/>
    </row>
    <row r="46" spans="3:7" ht="12.75">
      <c r="C46" s="109" t="s">
        <v>61</v>
      </c>
      <c r="D46" s="68"/>
      <c r="E46" s="68"/>
      <c r="F46" s="87"/>
      <c r="G46" s="108"/>
    </row>
    <row r="47" spans="3:7" ht="12.75">
      <c r="C47" s="97"/>
      <c r="D47" s="80"/>
      <c r="E47" s="80"/>
      <c r="F47" s="87"/>
      <c r="G47" s="108"/>
    </row>
    <row r="48" spans="3:7" ht="13.5" thickBot="1">
      <c r="C48" s="112" t="s">
        <v>62</v>
      </c>
      <c r="D48" s="113"/>
      <c r="E48" s="113"/>
      <c r="F48" s="124">
        <f>SUM(F45:F47)</f>
        <v>23157</v>
      </c>
      <c r="G48" s="125"/>
    </row>
    <row r="49" spans="3:7" ht="12.75">
      <c r="C49" s="117" t="s">
        <v>58</v>
      </c>
      <c r="D49" s="118"/>
      <c r="E49" s="118"/>
      <c r="F49" s="122">
        <v>732</v>
      </c>
      <c r="G49" s="123"/>
    </row>
    <row r="50" spans="3:7" ht="12.75">
      <c r="C50" s="109" t="s">
        <v>63</v>
      </c>
      <c r="D50" s="68"/>
      <c r="E50" s="68"/>
      <c r="F50" s="87"/>
      <c r="G50" s="108"/>
    </row>
    <row r="51" spans="3:7" ht="12.75">
      <c r="C51" s="97"/>
      <c r="D51" s="80"/>
      <c r="E51" s="80"/>
      <c r="F51" s="87"/>
      <c r="G51" s="108"/>
    </row>
    <row r="52" spans="3:7" ht="13.5" thickBot="1">
      <c r="C52" s="112" t="s">
        <v>64</v>
      </c>
      <c r="D52" s="113"/>
      <c r="E52" s="113"/>
      <c r="F52" s="124">
        <f>SUM(F49:F51)</f>
        <v>732</v>
      </c>
      <c r="G52" s="125"/>
    </row>
    <row r="53" spans="3:7" ht="12.75">
      <c r="C53" s="117" t="s">
        <v>59</v>
      </c>
      <c r="D53" s="118"/>
      <c r="E53" s="118"/>
      <c r="F53" s="122">
        <v>7622</v>
      </c>
      <c r="G53" s="123"/>
    </row>
    <row r="54" spans="3:7" ht="12.75">
      <c r="C54" s="109" t="s">
        <v>65</v>
      </c>
      <c r="D54" s="68"/>
      <c r="E54" s="68"/>
      <c r="F54" s="87"/>
      <c r="G54" s="108"/>
    </row>
    <row r="55" spans="3:7" ht="12.75">
      <c r="C55" s="97"/>
      <c r="D55" s="80"/>
      <c r="E55" s="80"/>
      <c r="F55" s="87"/>
      <c r="G55" s="108"/>
    </row>
    <row r="56" spans="3:7" ht="13.5" thickBot="1">
      <c r="C56" s="112" t="s">
        <v>64</v>
      </c>
      <c r="D56" s="113"/>
      <c r="E56" s="113"/>
      <c r="F56" s="124">
        <f>SUM(F53:F55)</f>
        <v>7622</v>
      </c>
      <c r="G56" s="125"/>
    </row>
    <row r="57" spans="3:7" ht="12.75">
      <c r="C57" s="101" t="s">
        <v>60</v>
      </c>
      <c r="D57" s="81"/>
      <c r="E57" s="81"/>
      <c r="F57" s="86">
        <v>220</v>
      </c>
      <c r="G57" s="116"/>
    </row>
    <row r="58" spans="3:7" ht="12.75">
      <c r="C58" s="109" t="s">
        <v>66</v>
      </c>
      <c r="D58" s="68"/>
      <c r="E58" s="68"/>
      <c r="F58" s="87"/>
      <c r="G58" s="108"/>
    </row>
    <row r="59" spans="3:7" ht="12.75">
      <c r="C59" s="97"/>
      <c r="D59" s="80"/>
      <c r="E59" s="80"/>
      <c r="F59" s="87"/>
      <c r="G59" s="108"/>
    </row>
    <row r="60" spans="3:7" ht="13.5" thickBot="1">
      <c r="C60" s="99"/>
      <c r="D60" s="80"/>
      <c r="E60" s="80"/>
      <c r="F60" s="87">
        <f>SUM(F57:F59)</f>
        <v>220</v>
      </c>
      <c r="G60" s="126"/>
    </row>
    <row r="61" spans="3:7" ht="12.75">
      <c r="C61" s="117" t="s">
        <v>67</v>
      </c>
      <c r="D61" s="118"/>
      <c r="E61" s="118"/>
      <c r="F61" s="122">
        <v>1246</v>
      </c>
      <c r="G61" s="123"/>
    </row>
    <row r="62" spans="3:7" ht="12.75">
      <c r="C62" s="109" t="s">
        <v>68</v>
      </c>
      <c r="D62" s="68"/>
      <c r="E62" s="68"/>
      <c r="F62" s="87"/>
      <c r="G62" s="108"/>
    </row>
    <row r="63" spans="3:7" ht="12.75">
      <c r="C63" s="97"/>
      <c r="D63" s="80"/>
      <c r="E63" s="80"/>
      <c r="F63" s="87"/>
      <c r="G63" s="108"/>
    </row>
    <row r="64" spans="3:7" ht="13.5" thickBot="1">
      <c r="C64" s="112" t="s">
        <v>64</v>
      </c>
      <c r="D64" s="113"/>
      <c r="E64" s="113"/>
      <c r="F64" s="124">
        <f>SUM(F61:F63)</f>
        <v>1246</v>
      </c>
      <c r="G64" s="125"/>
    </row>
    <row r="65" spans="3:7" ht="12.75">
      <c r="C65" s="101" t="s">
        <v>69</v>
      </c>
      <c r="D65" s="81"/>
      <c r="E65" s="81"/>
      <c r="F65" s="86">
        <v>2074975</v>
      </c>
      <c r="G65" s="127"/>
    </row>
    <row r="66" spans="3:7" ht="12.75">
      <c r="C66" s="109" t="s">
        <v>70</v>
      </c>
      <c r="D66" s="68" t="s">
        <v>34</v>
      </c>
      <c r="E66" s="68"/>
      <c r="F66" s="79"/>
      <c r="G66" s="110"/>
    </row>
    <row r="67" spans="3:7" ht="12.75">
      <c r="C67" s="111"/>
      <c r="D67" s="80"/>
      <c r="E67" s="80"/>
      <c r="F67" s="79"/>
      <c r="G67" s="91"/>
    </row>
    <row r="68" spans="3:7" ht="12.75">
      <c r="C68" s="97"/>
      <c r="D68" s="80"/>
      <c r="E68" s="80"/>
      <c r="F68" s="79"/>
      <c r="G68" s="91"/>
    </row>
    <row r="69" spans="3:7" ht="13.5" thickBot="1">
      <c r="C69" s="92" t="s">
        <v>71</v>
      </c>
      <c r="D69" s="71"/>
      <c r="E69" s="71"/>
      <c r="F69" s="74">
        <f>SUM(F65:F68)</f>
        <v>2074975</v>
      </c>
      <c r="G69" s="105"/>
    </row>
    <row r="70" spans="3:7" ht="12.75">
      <c r="C70" s="101" t="s">
        <v>72</v>
      </c>
      <c r="D70" s="81"/>
      <c r="E70" s="81"/>
      <c r="F70" s="82">
        <v>682497</v>
      </c>
      <c r="G70" s="102"/>
    </row>
    <row r="71" spans="3:7" ht="12.75">
      <c r="C71" s="97"/>
      <c r="D71" s="80"/>
      <c r="E71" s="80"/>
      <c r="F71" s="79"/>
      <c r="G71" s="91"/>
    </row>
    <row r="72" spans="3:7" ht="13.5" thickBot="1">
      <c r="C72" s="112" t="s">
        <v>73</v>
      </c>
      <c r="D72" s="113"/>
      <c r="E72" s="113"/>
      <c r="F72" s="114">
        <f>SUM(F70:F71)</f>
        <v>682497</v>
      </c>
      <c r="G72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22">
      <selection activeCell="P10" sqref="P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31</v>
      </c>
      <c r="E5" s="30" t="str">
        <f>personal!G6</f>
        <v>29.06-03.07.2020</v>
      </c>
    </row>
    <row r="6" ht="13.5" thickBot="1"/>
    <row r="7" spans="1:6" ht="68.25" customHeight="1" thickBot="1">
      <c r="A7" s="33" t="s">
        <v>9</v>
      </c>
      <c r="B7" s="34" t="s">
        <v>10</v>
      </c>
      <c r="C7" s="35" t="s">
        <v>11</v>
      </c>
      <c r="D7" s="34" t="s">
        <v>12</v>
      </c>
      <c r="E7" s="34" t="s">
        <v>13</v>
      </c>
      <c r="F7" s="36" t="s">
        <v>14</v>
      </c>
    </row>
    <row r="8" spans="1:6" ht="12.75">
      <c r="A8" s="143">
        <v>1</v>
      </c>
      <c r="B8" s="144" t="s">
        <v>89</v>
      </c>
      <c r="C8" s="145">
        <v>4609</v>
      </c>
      <c r="D8" s="146" t="s">
        <v>90</v>
      </c>
      <c r="E8" s="146" t="s">
        <v>91</v>
      </c>
      <c r="F8" s="32">
        <v>7150.7</v>
      </c>
    </row>
    <row r="9" spans="1:6" ht="12.75">
      <c r="A9" s="141">
        <v>2</v>
      </c>
      <c r="B9" s="138" t="s">
        <v>89</v>
      </c>
      <c r="C9" s="137">
        <v>4600</v>
      </c>
      <c r="D9" s="28" t="s">
        <v>92</v>
      </c>
      <c r="E9" s="28" t="s">
        <v>93</v>
      </c>
      <c r="F9" s="29">
        <v>493.64</v>
      </c>
    </row>
    <row r="10" spans="1:6" ht="12.75">
      <c r="A10" s="142">
        <v>3</v>
      </c>
      <c r="B10" s="138" t="s">
        <v>89</v>
      </c>
      <c r="C10" s="139">
        <v>4604</v>
      </c>
      <c r="D10" s="24" t="s">
        <v>94</v>
      </c>
      <c r="E10" s="24" t="s">
        <v>95</v>
      </c>
      <c r="F10" s="29">
        <v>29.68</v>
      </c>
    </row>
    <row r="11" spans="1:6" ht="12.75">
      <c r="A11" s="142">
        <v>4</v>
      </c>
      <c r="B11" s="138" t="s">
        <v>89</v>
      </c>
      <c r="C11" s="137">
        <v>4607</v>
      </c>
      <c r="D11" s="28" t="s">
        <v>96</v>
      </c>
      <c r="E11" s="28" t="s">
        <v>97</v>
      </c>
      <c r="F11" s="29">
        <v>8391.21</v>
      </c>
    </row>
    <row r="12" spans="1:6" ht="12.75">
      <c r="A12" s="142">
        <v>5</v>
      </c>
      <c r="B12" s="138" t="s">
        <v>89</v>
      </c>
      <c r="C12" s="137">
        <v>4602</v>
      </c>
      <c r="D12" s="28" t="s">
        <v>98</v>
      </c>
      <c r="E12" s="24" t="s">
        <v>99</v>
      </c>
      <c r="F12" s="29">
        <v>44972</v>
      </c>
    </row>
    <row r="13" spans="1:6" ht="12.75">
      <c r="A13" s="142">
        <v>6</v>
      </c>
      <c r="B13" s="138" t="s">
        <v>89</v>
      </c>
      <c r="C13" s="137">
        <v>4603</v>
      </c>
      <c r="D13" s="24" t="s">
        <v>100</v>
      </c>
      <c r="E13" s="24" t="s">
        <v>101</v>
      </c>
      <c r="F13" s="29">
        <v>8440</v>
      </c>
    </row>
    <row r="14" spans="1:6" ht="12.75">
      <c r="A14" s="142">
        <v>7</v>
      </c>
      <c r="B14" s="138" t="s">
        <v>89</v>
      </c>
      <c r="C14" s="137">
        <v>4610</v>
      </c>
      <c r="D14" s="24" t="s">
        <v>102</v>
      </c>
      <c r="E14" s="24" t="s">
        <v>103</v>
      </c>
      <c r="F14" s="29">
        <v>1546587.7</v>
      </c>
    </row>
    <row r="15" spans="1:6" ht="12.75">
      <c r="A15" s="142">
        <f aca="true" t="shared" si="0" ref="A15:A57">A14+1</f>
        <v>8</v>
      </c>
      <c r="B15" s="138" t="s">
        <v>89</v>
      </c>
      <c r="C15" s="137">
        <v>4599</v>
      </c>
      <c r="D15" s="24" t="s">
        <v>104</v>
      </c>
      <c r="E15" s="24" t="s">
        <v>172</v>
      </c>
      <c r="F15" s="29">
        <v>157.3</v>
      </c>
    </row>
    <row r="16" spans="1:6" ht="12.75">
      <c r="A16" s="142">
        <f t="shared" si="0"/>
        <v>9</v>
      </c>
      <c r="B16" s="138" t="s">
        <v>89</v>
      </c>
      <c r="C16" s="137">
        <v>4608</v>
      </c>
      <c r="D16" s="24" t="s">
        <v>105</v>
      </c>
      <c r="E16" s="24" t="s">
        <v>106</v>
      </c>
      <c r="F16" s="29">
        <v>73452.14</v>
      </c>
    </row>
    <row r="17" spans="1:6" ht="12.75">
      <c r="A17" s="142">
        <f t="shared" si="0"/>
        <v>10</v>
      </c>
      <c r="B17" s="138" t="s">
        <v>89</v>
      </c>
      <c r="C17" s="137">
        <v>4616</v>
      </c>
      <c r="D17" s="24" t="s">
        <v>107</v>
      </c>
      <c r="E17" s="24" t="s">
        <v>108</v>
      </c>
      <c r="F17" s="29">
        <v>23358.28</v>
      </c>
    </row>
    <row r="18" spans="1:6" ht="12.75">
      <c r="A18" s="142">
        <f t="shared" si="0"/>
        <v>11</v>
      </c>
      <c r="B18" s="138" t="s">
        <v>89</v>
      </c>
      <c r="C18" s="137">
        <v>4592</v>
      </c>
      <c r="D18" s="24" t="s">
        <v>109</v>
      </c>
      <c r="E18" s="24" t="s">
        <v>110</v>
      </c>
      <c r="F18" s="29">
        <v>4279.25</v>
      </c>
    </row>
    <row r="19" spans="1:6" ht="12.75">
      <c r="A19" s="142">
        <f t="shared" si="0"/>
        <v>12</v>
      </c>
      <c r="B19" s="138" t="s">
        <v>89</v>
      </c>
      <c r="C19" s="137">
        <v>4591</v>
      </c>
      <c r="D19" s="24" t="s">
        <v>111</v>
      </c>
      <c r="E19" s="24" t="s">
        <v>110</v>
      </c>
      <c r="F19" s="29">
        <v>5408.95</v>
      </c>
    </row>
    <row r="20" spans="1:6" ht="12.75">
      <c r="A20" s="142">
        <f t="shared" si="0"/>
        <v>13</v>
      </c>
      <c r="B20" s="138" t="s">
        <v>89</v>
      </c>
      <c r="C20" s="137">
        <v>4601</v>
      </c>
      <c r="D20" s="24" t="s">
        <v>92</v>
      </c>
      <c r="E20" s="24" t="s">
        <v>112</v>
      </c>
      <c r="F20" s="29">
        <v>160.65</v>
      </c>
    </row>
    <row r="21" spans="1:6" ht="12.75">
      <c r="A21" s="142">
        <f t="shared" si="0"/>
        <v>14</v>
      </c>
      <c r="B21" s="138" t="s">
        <v>89</v>
      </c>
      <c r="C21" s="137">
        <v>4612</v>
      </c>
      <c r="D21" s="24" t="s">
        <v>113</v>
      </c>
      <c r="E21" s="24" t="s">
        <v>114</v>
      </c>
      <c r="F21" s="29">
        <v>4662.32</v>
      </c>
    </row>
    <row r="22" spans="1:6" ht="12.75">
      <c r="A22" s="142">
        <f t="shared" si="0"/>
        <v>15</v>
      </c>
      <c r="B22" s="138" t="s">
        <v>89</v>
      </c>
      <c r="C22" s="137">
        <v>4613</v>
      </c>
      <c r="D22" s="24" t="s">
        <v>113</v>
      </c>
      <c r="E22" s="24" t="s">
        <v>114</v>
      </c>
      <c r="F22" s="29">
        <v>2691.45</v>
      </c>
    </row>
    <row r="23" spans="1:6" ht="12.75">
      <c r="A23" s="142">
        <f t="shared" si="0"/>
        <v>16</v>
      </c>
      <c r="B23" s="138" t="s">
        <v>89</v>
      </c>
      <c r="C23" s="137">
        <v>4614</v>
      </c>
      <c r="D23" s="24" t="s">
        <v>113</v>
      </c>
      <c r="E23" s="24" t="s">
        <v>114</v>
      </c>
      <c r="F23" s="29">
        <v>4747.36</v>
      </c>
    </row>
    <row r="24" spans="1:6" ht="12.75">
      <c r="A24" s="142">
        <f t="shared" si="0"/>
        <v>17</v>
      </c>
      <c r="B24" s="138" t="s">
        <v>89</v>
      </c>
      <c r="C24" s="137">
        <v>4611</v>
      </c>
      <c r="D24" s="24" t="s">
        <v>115</v>
      </c>
      <c r="E24" s="24" t="s">
        <v>116</v>
      </c>
      <c r="F24" s="29">
        <v>1647</v>
      </c>
    </row>
    <row r="25" spans="1:6" ht="12.75">
      <c r="A25" s="142">
        <f t="shared" si="0"/>
        <v>18</v>
      </c>
      <c r="B25" s="138" t="s">
        <v>117</v>
      </c>
      <c r="C25" s="137">
        <v>4626</v>
      </c>
      <c r="D25" s="24" t="s">
        <v>118</v>
      </c>
      <c r="E25" s="24" t="s">
        <v>93</v>
      </c>
      <c r="F25" s="29">
        <v>613.45</v>
      </c>
    </row>
    <row r="26" spans="1:6" ht="12.75">
      <c r="A26" s="142">
        <f t="shared" si="0"/>
        <v>19</v>
      </c>
      <c r="B26" s="138" t="s">
        <v>117</v>
      </c>
      <c r="C26" s="137">
        <v>4622</v>
      </c>
      <c r="D26" s="24" t="s">
        <v>98</v>
      </c>
      <c r="E26" s="24" t="s">
        <v>119</v>
      </c>
      <c r="F26" s="29">
        <v>60785</v>
      </c>
    </row>
    <row r="27" spans="1:6" ht="12.75">
      <c r="A27" s="142">
        <f t="shared" si="0"/>
        <v>20</v>
      </c>
      <c r="B27" s="138" t="s">
        <v>117</v>
      </c>
      <c r="C27" s="137">
        <v>4624</v>
      </c>
      <c r="D27" s="24" t="s">
        <v>98</v>
      </c>
      <c r="E27" s="24" t="s">
        <v>120</v>
      </c>
      <c r="F27" s="29">
        <v>40350</v>
      </c>
    </row>
    <row r="28" spans="1:6" ht="12.75">
      <c r="A28" s="142">
        <f t="shared" si="0"/>
        <v>21</v>
      </c>
      <c r="B28" s="138" t="s">
        <v>117</v>
      </c>
      <c r="C28" s="137">
        <v>4625</v>
      </c>
      <c r="D28" s="24" t="s">
        <v>100</v>
      </c>
      <c r="E28" s="24" t="s">
        <v>121</v>
      </c>
      <c r="F28" s="29">
        <v>7605</v>
      </c>
    </row>
    <row r="29" spans="1:6" ht="12.75">
      <c r="A29" s="142">
        <f t="shared" si="0"/>
        <v>22</v>
      </c>
      <c r="B29" s="138" t="s">
        <v>117</v>
      </c>
      <c r="C29" s="137">
        <v>4623</v>
      </c>
      <c r="D29" s="24" t="s">
        <v>100</v>
      </c>
      <c r="E29" s="24" t="s">
        <v>122</v>
      </c>
      <c r="F29" s="29">
        <v>11406</v>
      </c>
    </row>
    <row r="30" spans="1:6" ht="12.75">
      <c r="A30" s="142">
        <f t="shared" si="0"/>
        <v>23</v>
      </c>
      <c r="B30" s="138" t="s">
        <v>117</v>
      </c>
      <c r="C30" s="137">
        <v>4627</v>
      </c>
      <c r="D30" s="24" t="s">
        <v>123</v>
      </c>
      <c r="E30" s="24" t="s">
        <v>124</v>
      </c>
      <c r="F30" s="29">
        <v>2748.9</v>
      </c>
    </row>
    <row r="31" spans="1:6" ht="12.75">
      <c r="A31" s="142">
        <f t="shared" si="0"/>
        <v>24</v>
      </c>
      <c r="B31" s="138" t="s">
        <v>117</v>
      </c>
      <c r="C31" s="137">
        <v>4621</v>
      </c>
      <c r="D31" s="24" t="s">
        <v>125</v>
      </c>
      <c r="E31" s="24" t="s">
        <v>126</v>
      </c>
      <c r="F31" s="29">
        <v>809.2</v>
      </c>
    </row>
    <row r="32" spans="1:6" ht="12.75">
      <c r="A32" s="142">
        <f t="shared" si="0"/>
        <v>25</v>
      </c>
      <c r="B32" s="138" t="s">
        <v>117</v>
      </c>
      <c r="C32" s="137">
        <v>4628</v>
      </c>
      <c r="D32" s="24" t="s">
        <v>90</v>
      </c>
      <c r="E32" s="24" t="s">
        <v>127</v>
      </c>
      <c r="F32" s="29">
        <v>399.28</v>
      </c>
    </row>
    <row r="33" spans="1:6" ht="12.75">
      <c r="A33" s="142">
        <f t="shared" si="0"/>
        <v>26</v>
      </c>
      <c r="B33" s="138" t="s">
        <v>117</v>
      </c>
      <c r="C33" s="137">
        <v>4629</v>
      </c>
      <c r="D33" s="24" t="s">
        <v>128</v>
      </c>
      <c r="E33" s="24" t="s">
        <v>170</v>
      </c>
      <c r="F33" s="29">
        <v>240.64</v>
      </c>
    </row>
    <row r="34" spans="1:6" ht="12.75">
      <c r="A34" s="142">
        <f t="shared" si="0"/>
        <v>27</v>
      </c>
      <c r="B34" s="138" t="s">
        <v>129</v>
      </c>
      <c r="C34" s="137">
        <v>4666</v>
      </c>
      <c r="D34" s="24" t="s">
        <v>130</v>
      </c>
      <c r="E34" s="24" t="s">
        <v>131</v>
      </c>
      <c r="F34" s="29">
        <v>952</v>
      </c>
    </row>
    <row r="35" spans="1:6" ht="12.75">
      <c r="A35" s="142">
        <f t="shared" si="0"/>
        <v>28</v>
      </c>
      <c r="B35" s="138" t="s">
        <v>129</v>
      </c>
      <c r="C35" s="137">
        <v>4669</v>
      </c>
      <c r="D35" s="24" t="s">
        <v>132</v>
      </c>
      <c r="E35" s="24" t="s">
        <v>133</v>
      </c>
      <c r="F35" s="29">
        <v>534.55</v>
      </c>
    </row>
    <row r="36" spans="1:6" ht="12.75">
      <c r="A36" s="142">
        <f t="shared" si="0"/>
        <v>29</v>
      </c>
      <c r="B36" s="138" t="s">
        <v>129</v>
      </c>
      <c r="C36" s="137">
        <v>4667</v>
      </c>
      <c r="D36" s="24" t="s">
        <v>134</v>
      </c>
      <c r="E36" s="24" t="s">
        <v>116</v>
      </c>
      <c r="F36" s="29">
        <v>122</v>
      </c>
    </row>
    <row r="37" spans="1:6" ht="12.75">
      <c r="A37" s="142">
        <f t="shared" si="0"/>
        <v>30</v>
      </c>
      <c r="B37" s="138" t="s">
        <v>129</v>
      </c>
      <c r="C37" s="137">
        <v>4672</v>
      </c>
      <c r="D37" s="24" t="s">
        <v>135</v>
      </c>
      <c r="E37" s="24" t="s">
        <v>136</v>
      </c>
      <c r="F37" s="29">
        <v>3332</v>
      </c>
    </row>
    <row r="38" spans="1:6" ht="12.75">
      <c r="A38" s="142">
        <f t="shared" si="0"/>
        <v>31</v>
      </c>
      <c r="B38" s="138" t="s">
        <v>129</v>
      </c>
      <c r="C38" s="137">
        <v>4668</v>
      </c>
      <c r="D38" s="24" t="s">
        <v>137</v>
      </c>
      <c r="E38" s="24" t="s">
        <v>138</v>
      </c>
      <c r="F38" s="29">
        <v>258</v>
      </c>
    </row>
    <row r="39" spans="1:6" ht="12.75">
      <c r="A39" s="142">
        <f t="shared" si="0"/>
        <v>32</v>
      </c>
      <c r="B39" s="138" t="s">
        <v>129</v>
      </c>
      <c r="C39" s="137">
        <v>4670</v>
      </c>
      <c r="D39" s="24" t="s">
        <v>139</v>
      </c>
      <c r="E39" s="24" t="s">
        <v>140</v>
      </c>
      <c r="F39" s="29">
        <v>565.25</v>
      </c>
    </row>
    <row r="40" spans="1:6" ht="12.75">
      <c r="A40" s="142">
        <f t="shared" si="0"/>
        <v>33</v>
      </c>
      <c r="B40" s="140">
        <v>44008</v>
      </c>
      <c r="C40" s="137">
        <v>4671</v>
      </c>
      <c r="D40" s="24" t="s">
        <v>128</v>
      </c>
      <c r="E40" s="24" t="s">
        <v>141</v>
      </c>
      <c r="F40" s="29">
        <v>123.37</v>
      </c>
    </row>
    <row r="41" spans="1:6" ht="12.75">
      <c r="A41" s="142">
        <f t="shared" si="0"/>
        <v>34</v>
      </c>
      <c r="B41" s="138">
        <v>44011</v>
      </c>
      <c r="C41" s="137">
        <v>4686</v>
      </c>
      <c r="D41" s="24" t="s">
        <v>94</v>
      </c>
      <c r="E41" s="24" t="s">
        <v>142</v>
      </c>
      <c r="F41" s="29">
        <v>9932.22</v>
      </c>
    </row>
    <row r="42" spans="1:6" ht="12.75">
      <c r="A42" s="142">
        <f t="shared" si="0"/>
        <v>35</v>
      </c>
      <c r="B42" s="138">
        <v>44011</v>
      </c>
      <c r="C42" s="137">
        <v>4684</v>
      </c>
      <c r="D42" s="24" t="s">
        <v>143</v>
      </c>
      <c r="E42" s="24" t="s">
        <v>95</v>
      </c>
      <c r="F42" s="29">
        <v>8853.57</v>
      </c>
    </row>
    <row r="43" spans="1:6" ht="12.75">
      <c r="A43" s="142">
        <f t="shared" si="0"/>
        <v>36</v>
      </c>
      <c r="B43" s="138">
        <v>44011</v>
      </c>
      <c r="C43" s="137">
        <v>4678</v>
      </c>
      <c r="D43" s="24" t="s">
        <v>143</v>
      </c>
      <c r="E43" s="24" t="s">
        <v>95</v>
      </c>
      <c r="F43" s="29">
        <v>404.28</v>
      </c>
    </row>
    <row r="44" spans="1:6" ht="12.75">
      <c r="A44" s="142">
        <f t="shared" si="0"/>
        <v>37</v>
      </c>
      <c r="B44" s="138">
        <v>44011</v>
      </c>
      <c r="C44" s="137">
        <v>4680</v>
      </c>
      <c r="D44" s="24" t="s">
        <v>143</v>
      </c>
      <c r="E44" s="24" t="s">
        <v>95</v>
      </c>
      <c r="F44" s="29">
        <v>602.64</v>
      </c>
    </row>
    <row r="45" spans="1:6" ht="12.75">
      <c r="A45" s="142">
        <f t="shared" si="0"/>
        <v>38</v>
      </c>
      <c r="B45" s="138">
        <v>44011</v>
      </c>
      <c r="C45" s="137">
        <v>4682</v>
      </c>
      <c r="D45" s="24" t="s">
        <v>143</v>
      </c>
      <c r="E45" s="24" t="s">
        <v>95</v>
      </c>
      <c r="F45" s="29">
        <v>937.21</v>
      </c>
    </row>
    <row r="46" spans="1:6" ht="12.75">
      <c r="A46" s="142">
        <f t="shared" si="0"/>
        <v>39</v>
      </c>
      <c r="B46" s="138">
        <v>44011</v>
      </c>
      <c r="C46" s="137">
        <v>4677</v>
      </c>
      <c r="D46" s="24" t="s">
        <v>144</v>
      </c>
      <c r="E46" s="24" t="s">
        <v>145</v>
      </c>
      <c r="F46" s="29">
        <v>7635.58</v>
      </c>
    </row>
    <row r="47" spans="1:6" ht="12.75">
      <c r="A47" s="142">
        <f t="shared" si="0"/>
        <v>40</v>
      </c>
      <c r="B47" s="138">
        <v>44011</v>
      </c>
      <c r="C47" s="137">
        <v>4688</v>
      </c>
      <c r="D47" s="24" t="s">
        <v>146</v>
      </c>
      <c r="E47" s="24" t="s">
        <v>147</v>
      </c>
      <c r="F47" s="29">
        <v>5585.94</v>
      </c>
    </row>
    <row r="48" spans="1:6" ht="12.75">
      <c r="A48" s="142">
        <f t="shared" si="0"/>
        <v>41</v>
      </c>
      <c r="B48" s="138">
        <v>44011</v>
      </c>
      <c r="C48" s="137">
        <v>4689</v>
      </c>
      <c r="D48" s="24" t="s">
        <v>148</v>
      </c>
      <c r="E48" s="24" t="s">
        <v>145</v>
      </c>
      <c r="F48" s="29">
        <v>6799</v>
      </c>
    </row>
    <row r="49" spans="1:6" ht="12.75">
      <c r="A49" s="142">
        <f t="shared" si="0"/>
        <v>42</v>
      </c>
      <c r="B49" s="138">
        <v>44011</v>
      </c>
      <c r="C49" s="137">
        <v>4685</v>
      </c>
      <c r="D49" s="24" t="s">
        <v>143</v>
      </c>
      <c r="E49" s="24" t="s">
        <v>149</v>
      </c>
      <c r="F49" s="29">
        <v>283.33</v>
      </c>
    </row>
    <row r="50" spans="1:6" ht="12.75">
      <c r="A50" s="142">
        <f t="shared" si="0"/>
        <v>43</v>
      </c>
      <c r="B50" s="138">
        <v>44011</v>
      </c>
      <c r="C50" s="137">
        <v>4679</v>
      </c>
      <c r="D50" s="24" t="s">
        <v>143</v>
      </c>
      <c r="E50" s="24" t="s">
        <v>149</v>
      </c>
      <c r="F50" s="29">
        <v>12.39</v>
      </c>
    </row>
    <row r="51" spans="1:6" ht="12.75">
      <c r="A51" s="142">
        <f t="shared" si="0"/>
        <v>44</v>
      </c>
      <c r="B51" s="138">
        <v>44011</v>
      </c>
      <c r="C51" s="137">
        <v>4681</v>
      </c>
      <c r="D51" s="24" t="s">
        <v>143</v>
      </c>
      <c r="E51" s="24" t="s">
        <v>149</v>
      </c>
      <c r="F51" s="29">
        <v>17.67</v>
      </c>
    </row>
    <row r="52" spans="1:6" ht="12.75">
      <c r="A52" s="142">
        <f t="shared" si="0"/>
        <v>45</v>
      </c>
      <c r="B52" s="138">
        <v>44011</v>
      </c>
      <c r="C52" s="137">
        <v>4690</v>
      </c>
      <c r="D52" s="24" t="s">
        <v>137</v>
      </c>
      <c r="E52" s="24" t="s">
        <v>138</v>
      </c>
      <c r="F52" s="29">
        <v>258</v>
      </c>
    </row>
    <row r="53" spans="1:6" ht="12.75">
      <c r="A53" s="142">
        <f t="shared" si="0"/>
        <v>46</v>
      </c>
      <c r="B53" s="138">
        <v>44011</v>
      </c>
      <c r="C53" s="137">
        <v>4683</v>
      </c>
      <c r="D53" s="24" t="s">
        <v>143</v>
      </c>
      <c r="E53" s="24" t="s">
        <v>149</v>
      </c>
      <c r="F53" s="29">
        <v>47.78</v>
      </c>
    </row>
    <row r="54" spans="1:6" ht="12.75">
      <c r="A54" s="142">
        <f t="shared" si="0"/>
        <v>47</v>
      </c>
      <c r="B54" s="138">
        <v>44012</v>
      </c>
      <c r="C54" s="137">
        <v>4695</v>
      </c>
      <c r="D54" s="24" t="s">
        <v>150</v>
      </c>
      <c r="E54" s="24" t="s">
        <v>151</v>
      </c>
      <c r="F54" s="29">
        <v>1190</v>
      </c>
    </row>
    <row r="55" spans="1:6" ht="12.75">
      <c r="A55" s="142">
        <f t="shared" si="0"/>
        <v>48</v>
      </c>
      <c r="B55" s="138">
        <v>44012</v>
      </c>
      <c r="C55" s="137">
        <v>4696</v>
      </c>
      <c r="D55" s="24" t="s">
        <v>152</v>
      </c>
      <c r="E55" s="24" t="s">
        <v>153</v>
      </c>
      <c r="F55" s="29">
        <v>35.11</v>
      </c>
    </row>
    <row r="56" spans="1:6" ht="12.75">
      <c r="A56" s="142">
        <f t="shared" si="0"/>
        <v>49</v>
      </c>
      <c r="B56" s="138">
        <v>44012</v>
      </c>
      <c r="C56" s="137">
        <v>4697</v>
      </c>
      <c r="D56" s="24" t="s">
        <v>154</v>
      </c>
      <c r="E56" s="24" t="s">
        <v>155</v>
      </c>
      <c r="F56" s="29">
        <v>357</v>
      </c>
    </row>
    <row r="57" spans="1:6" ht="12.75">
      <c r="A57" s="142">
        <f t="shared" si="0"/>
        <v>50</v>
      </c>
      <c r="B57" s="138">
        <v>44012</v>
      </c>
      <c r="C57" s="137">
        <v>4691</v>
      </c>
      <c r="D57" s="24" t="s">
        <v>156</v>
      </c>
      <c r="E57" s="24" t="s">
        <v>157</v>
      </c>
      <c r="F57" s="29">
        <v>143.34</v>
      </c>
    </row>
    <row r="58" spans="1:6" ht="12.75">
      <c r="A58" s="142">
        <v>51</v>
      </c>
      <c r="B58" s="138">
        <v>44012</v>
      </c>
      <c r="C58" s="137">
        <v>4692</v>
      </c>
      <c r="D58" s="24" t="s">
        <v>156</v>
      </c>
      <c r="E58" s="24" t="s">
        <v>157</v>
      </c>
      <c r="F58" s="29">
        <v>1808.33</v>
      </c>
    </row>
    <row r="59" spans="1:6" ht="12.75">
      <c r="A59" s="142">
        <v>52</v>
      </c>
      <c r="B59" s="138">
        <v>44012</v>
      </c>
      <c r="C59" s="137">
        <v>4693</v>
      </c>
      <c r="D59" s="24" t="s">
        <v>171</v>
      </c>
      <c r="E59" s="24" t="s">
        <v>157</v>
      </c>
      <c r="F59" s="29">
        <v>5712</v>
      </c>
    </row>
    <row r="60" spans="1:6" ht="13.5" thickBot="1">
      <c r="A60" s="147">
        <v>53</v>
      </c>
      <c r="B60" s="148">
        <v>44012</v>
      </c>
      <c r="C60" s="149">
        <v>4694</v>
      </c>
      <c r="D60" s="37" t="s">
        <v>115</v>
      </c>
      <c r="E60" s="37" t="s">
        <v>116</v>
      </c>
      <c r="F60" s="38">
        <v>520.87</v>
      </c>
    </row>
    <row r="61" spans="1:6" ht="13.5" thickBot="1">
      <c r="A61" s="39"/>
      <c r="B61" s="150"/>
      <c r="C61" s="151"/>
      <c r="D61" s="40"/>
      <c r="E61" s="152" t="s">
        <v>169</v>
      </c>
      <c r="F61" s="153">
        <f>SUM(F8:F60)</f>
        <v>1918610.53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64" t="s">
        <v>21</v>
      </c>
      <c r="B3" s="64"/>
      <c r="C3" s="64"/>
      <c r="D3" s="16"/>
    </row>
    <row r="4" spans="1:10" ht="30" customHeight="1">
      <c r="A4" s="65" t="s">
        <v>30</v>
      </c>
      <c r="B4" s="65"/>
      <c r="C4" s="65"/>
      <c r="D4" s="65"/>
      <c r="E4" s="65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3" t="s">
        <v>31</v>
      </c>
      <c r="C6" s="13" t="str">
        <f>personal!G6</f>
        <v>29.06-03.07.2020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41" t="s">
        <v>16</v>
      </c>
      <c r="B8" s="42" t="s">
        <v>17</v>
      </c>
      <c r="C8" s="42" t="s">
        <v>18</v>
      </c>
      <c r="D8" s="42" t="s">
        <v>22</v>
      </c>
      <c r="E8" s="43" t="s">
        <v>19</v>
      </c>
    </row>
    <row r="9" spans="1:5" s="21" customFormat="1" ht="25.5">
      <c r="A9" s="169" t="s">
        <v>158</v>
      </c>
      <c r="B9" s="133" t="s">
        <v>159</v>
      </c>
      <c r="C9" s="134" t="s">
        <v>160</v>
      </c>
      <c r="D9" s="135" t="s">
        <v>161</v>
      </c>
      <c r="E9" s="170">
        <v>51.55</v>
      </c>
    </row>
    <row r="10" spans="1:5" s="21" customFormat="1" ht="25.5">
      <c r="A10" s="169" t="s">
        <v>158</v>
      </c>
      <c r="B10" s="136" t="s">
        <v>162</v>
      </c>
      <c r="C10" s="134" t="s">
        <v>163</v>
      </c>
      <c r="D10" s="135" t="s">
        <v>161</v>
      </c>
      <c r="E10" s="170">
        <v>270.33</v>
      </c>
    </row>
    <row r="11" spans="1:5" s="21" customFormat="1" ht="39" customHeight="1">
      <c r="A11" s="169" t="s">
        <v>158</v>
      </c>
      <c r="B11" s="136" t="s">
        <v>164</v>
      </c>
      <c r="C11" s="134" t="s">
        <v>165</v>
      </c>
      <c r="D11" s="135" t="s">
        <v>166</v>
      </c>
      <c r="E11" s="170">
        <v>4295.94</v>
      </c>
    </row>
    <row r="12" spans="1:5" s="21" customFormat="1" ht="42.75" customHeight="1">
      <c r="A12" s="169" t="s">
        <v>158</v>
      </c>
      <c r="B12" s="136" t="s">
        <v>167</v>
      </c>
      <c r="C12" s="134" t="s">
        <v>168</v>
      </c>
      <c r="D12" s="135" t="s">
        <v>166</v>
      </c>
      <c r="E12" s="170">
        <v>22526.66</v>
      </c>
    </row>
    <row r="13" spans="1:5" s="21" customFormat="1" ht="13.5" thickBot="1">
      <c r="A13" s="47"/>
      <c r="B13" s="48"/>
      <c r="C13" s="49"/>
      <c r="D13" s="49"/>
      <c r="E13" s="50"/>
    </row>
    <row r="14" spans="1:5" ht="13.5" thickBot="1">
      <c r="A14" s="44" t="s">
        <v>20</v>
      </c>
      <c r="B14" s="45"/>
      <c r="C14" s="45"/>
      <c r="D14" s="45"/>
      <c r="E14" s="46">
        <f>SUM(E9:E13)</f>
        <v>27144.48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M28" sqref="M28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24</v>
      </c>
      <c r="B3" s="8"/>
      <c r="C3" s="6"/>
      <c r="D3" s="8"/>
      <c r="E3" s="9"/>
      <c r="F3" s="6"/>
    </row>
    <row r="4" spans="1:6" ht="12.75">
      <c r="A4" s="7" t="s">
        <v>25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31</v>
      </c>
      <c r="D6" s="31" t="str">
        <f>personal!G6</f>
        <v>29.06-03.07.2020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51" t="s">
        <v>9</v>
      </c>
      <c r="B8" s="52" t="s">
        <v>10</v>
      </c>
      <c r="C8" s="53" t="s">
        <v>11</v>
      </c>
      <c r="D8" s="52" t="s">
        <v>26</v>
      </c>
      <c r="E8" s="52" t="s">
        <v>27</v>
      </c>
      <c r="F8" s="54" t="s">
        <v>28</v>
      </c>
    </row>
    <row r="9" spans="1:6" ht="12.75">
      <c r="A9" s="171">
        <v>1</v>
      </c>
      <c r="B9" s="172" t="s">
        <v>75</v>
      </c>
      <c r="C9" s="172">
        <v>35079</v>
      </c>
      <c r="D9" s="173" t="s">
        <v>76</v>
      </c>
      <c r="E9" s="174" t="s">
        <v>77</v>
      </c>
      <c r="F9" s="175">
        <v>1000</v>
      </c>
    </row>
    <row r="10" spans="1:6" ht="12.75">
      <c r="A10" s="176">
        <v>2</v>
      </c>
      <c r="B10" s="177" t="s">
        <v>75</v>
      </c>
      <c r="C10" s="177">
        <v>35080</v>
      </c>
      <c r="D10" s="178" t="s">
        <v>76</v>
      </c>
      <c r="E10" s="179" t="s">
        <v>78</v>
      </c>
      <c r="F10" s="180">
        <v>1000</v>
      </c>
    </row>
    <row r="11" spans="1:6" ht="12.75">
      <c r="A11" s="176">
        <v>3</v>
      </c>
      <c r="B11" s="177" t="s">
        <v>75</v>
      </c>
      <c r="C11" s="177">
        <v>35078</v>
      </c>
      <c r="D11" s="178" t="s">
        <v>76</v>
      </c>
      <c r="E11" s="179" t="s">
        <v>79</v>
      </c>
      <c r="F11" s="180">
        <v>2000</v>
      </c>
    </row>
    <row r="12" spans="1:6" ht="12.75">
      <c r="A12" s="176">
        <v>4</v>
      </c>
      <c r="B12" s="154">
        <v>44011</v>
      </c>
      <c r="C12" s="155">
        <v>35068</v>
      </c>
      <c r="D12" s="155" t="s">
        <v>87</v>
      </c>
      <c r="E12" s="156" t="s">
        <v>173</v>
      </c>
      <c r="F12" s="159">
        <v>337</v>
      </c>
    </row>
    <row r="13" spans="1:256" ht="12.75">
      <c r="A13" s="176">
        <v>5</v>
      </c>
      <c r="B13" s="154">
        <v>44011</v>
      </c>
      <c r="C13" s="155">
        <v>35063</v>
      </c>
      <c r="D13" s="155" t="s">
        <v>87</v>
      </c>
      <c r="E13" s="156" t="s">
        <v>174</v>
      </c>
      <c r="F13" s="159">
        <v>1667.5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76">
        <v>6</v>
      </c>
      <c r="B14" s="154">
        <v>44011</v>
      </c>
      <c r="C14" s="157">
        <v>35064</v>
      </c>
      <c r="D14" s="155" t="s">
        <v>80</v>
      </c>
      <c r="E14" s="156" t="s">
        <v>173</v>
      </c>
      <c r="F14" s="159">
        <v>1000</v>
      </c>
    </row>
    <row r="15" spans="1:6" ht="14.25">
      <c r="A15" s="158">
        <v>7</v>
      </c>
      <c r="B15" s="154">
        <v>44011</v>
      </c>
      <c r="C15" s="157">
        <v>35069</v>
      </c>
      <c r="D15" s="155" t="s">
        <v>80</v>
      </c>
      <c r="E15" s="156" t="s">
        <v>175</v>
      </c>
      <c r="F15" s="159">
        <v>655</v>
      </c>
    </row>
    <row r="16" spans="1:6" ht="14.25">
      <c r="A16" s="158">
        <v>8</v>
      </c>
      <c r="B16" s="154">
        <v>44011</v>
      </c>
      <c r="C16" s="157">
        <v>35062</v>
      </c>
      <c r="D16" s="155" t="s">
        <v>87</v>
      </c>
      <c r="E16" s="156" t="s">
        <v>173</v>
      </c>
      <c r="F16" s="159">
        <v>3300</v>
      </c>
    </row>
    <row r="17" spans="1:6" ht="14.25">
      <c r="A17" s="158">
        <v>9</v>
      </c>
      <c r="B17" s="154">
        <v>44011</v>
      </c>
      <c r="C17" s="157">
        <v>35067</v>
      </c>
      <c r="D17" s="155" t="s">
        <v>80</v>
      </c>
      <c r="E17" s="156" t="s">
        <v>173</v>
      </c>
      <c r="F17" s="159">
        <v>4800</v>
      </c>
    </row>
    <row r="18" spans="1:6" ht="14.25">
      <c r="A18" s="158">
        <v>10</v>
      </c>
      <c r="B18" s="154">
        <v>44011</v>
      </c>
      <c r="C18" s="157">
        <v>35061</v>
      </c>
      <c r="D18" s="155" t="s">
        <v>87</v>
      </c>
      <c r="E18" s="156" t="s">
        <v>176</v>
      </c>
      <c r="F18" s="159">
        <v>500</v>
      </c>
    </row>
    <row r="19" spans="1:6" ht="14.25">
      <c r="A19" s="158">
        <v>11</v>
      </c>
      <c r="B19" s="154">
        <v>44011</v>
      </c>
      <c r="C19" s="157">
        <v>35059</v>
      </c>
      <c r="D19" s="155" t="s">
        <v>80</v>
      </c>
      <c r="E19" s="156" t="s">
        <v>177</v>
      </c>
      <c r="F19" s="159">
        <v>29</v>
      </c>
    </row>
    <row r="20" spans="1:6" ht="14.25">
      <c r="A20" s="158">
        <v>12</v>
      </c>
      <c r="B20" s="154">
        <v>44011</v>
      </c>
      <c r="C20" s="157">
        <v>35060</v>
      </c>
      <c r="D20" s="155" t="s">
        <v>80</v>
      </c>
      <c r="E20" s="156" t="s">
        <v>173</v>
      </c>
      <c r="F20" s="159">
        <v>1000</v>
      </c>
    </row>
    <row r="21" spans="1:6" ht="14.25">
      <c r="A21" s="158">
        <v>13</v>
      </c>
      <c r="B21" s="154">
        <v>44011</v>
      </c>
      <c r="C21" s="157">
        <v>35065</v>
      </c>
      <c r="D21" s="155" t="s">
        <v>80</v>
      </c>
      <c r="E21" s="156" t="s">
        <v>173</v>
      </c>
      <c r="F21" s="159">
        <v>9362</v>
      </c>
    </row>
    <row r="22" spans="1:6" ht="14.25">
      <c r="A22" s="158">
        <v>14</v>
      </c>
      <c r="B22" s="154">
        <v>44011</v>
      </c>
      <c r="C22" s="157">
        <v>35058</v>
      </c>
      <c r="D22" s="155" t="s">
        <v>80</v>
      </c>
      <c r="E22" s="156" t="s">
        <v>173</v>
      </c>
      <c r="F22" s="159">
        <v>550</v>
      </c>
    </row>
    <row r="23" spans="1:6" ht="14.25">
      <c r="A23" s="158">
        <v>15</v>
      </c>
      <c r="B23" s="154">
        <v>44011</v>
      </c>
      <c r="C23" s="157">
        <v>35066</v>
      </c>
      <c r="D23" s="155" t="s">
        <v>80</v>
      </c>
      <c r="E23" s="156" t="s">
        <v>173</v>
      </c>
      <c r="F23" s="159">
        <v>300</v>
      </c>
    </row>
    <row r="24" spans="1:6" ht="14.25">
      <c r="A24" s="158">
        <v>16</v>
      </c>
      <c r="B24" s="154">
        <v>44014</v>
      </c>
      <c r="C24" s="157">
        <v>35074</v>
      </c>
      <c r="D24" s="155" t="s">
        <v>178</v>
      </c>
      <c r="E24" s="156" t="s">
        <v>179</v>
      </c>
      <c r="F24" s="159">
        <v>100</v>
      </c>
    </row>
    <row r="25" spans="1:6" ht="14.25">
      <c r="A25" s="158">
        <v>17</v>
      </c>
      <c r="B25" s="154">
        <v>44014</v>
      </c>
      <c r="C25" s="157">
        <v>35073</v>
      </c>
      <c r="D25" s="155" t="s">
        <v>178</v>
      </c>
      <c r="E25" s="156" t="s">
        <v>179</v>
      </c>
      <c r="F25" s="159">
        <v>150</v>
      </c>
    </row>
    <row r="26" spans="1:6" ht="14.25">
      <c r="A26" s="158">
        <v>18</v>
      </c>
      <c r="B26" s="154">
        <v>44014</v>
      </c>
      <c r="C26" s="157">
        <v>35071</v>
      </c>
      <c r="D26" s="155" t="s">
        <v>80</v>
      </c>
      <c r="E26" s="156" t="s">
        <v>173</v>
      </c>
      <c r="F26" s="159">
        <v>2000</v>
      </c>
    </row>
    <row r="27" spans="1:6" ht="14.25">
      <c r="A27" s="158">
        <v>19</v>
      </c>
      <c r="B27" s="154">
        <v>44014</v>
      </c>
      <c r="C27" s="157">
        <v>35070</v>
      </c>
      <c r="D27" s="155" t="s">
        <v>80</v>
      </c>
      <c r="E27" s="156" t="s">
        <v>173</v>
      </c>
      <c r="F27" s="159">
        <v>6525</v>
      </c>
    </row>
    <row r="28" spans="1:6" ht="14.25">
      <c r="A28" s="158">
        <v>20</v>
      </c>
      <c r="B28" s="154">
        <v>44014</v>
      </c>
      <c r="C28" s="157">
        <v>35077</v>
      </c>
      <c r="D28" s="155" t="s">
        <v>80</v>
      </c>
      <c r="E28" s="156" t="s">
        <v>173</v>
      </c>
      <c r="F28" s="159">
        <v>10338</v>
      </c>
    </row>
    <row r="29" spans="1:6" ht="14.25">
      <c r="A29" s="158">
        <v>21</v>
      </c>
      <c r="B29" s="154">
        <v>44014</v>
      </c>
      <c r="C29" s="155">
        <v>35076</v>
      </c>
      <c r="D29" s="155" t="s">
        <v>87</v>
      </c>
      <c r="E29" s="156" t="s">
        <v>176</v>
      </c>
      <c r="F29" s="159">
        <v>200</v>
      </c>
    </row>
    <row r="30" spans="1:6" ht="14.25">
      <c r="A30" s="158">
        <v>22</v>
      </c>
      <c r="B30" s="154">
        <v>44014</v>
      </c>
      <c r="C30" s="155">
        <v>35072</v>
      </c>
      <c r="D30" s="155" t="s">
        <v>87</v>
      </c>
      <c r="E30" s="156" t="s">
        <v>176</v>
      </c>
      <c r="F30" s="159">
        <v>500</v>
      </c>
    </row>
    <row r="31" spans="1:6" ht="14.25">
      <c r="A31" s="158">
        <v>23</v>
      </c>
      <c r="B31" s="154">
        <v>44014</v>
      </c>
      <c r="C31" s="155">
        <v>35075</v>
      </c>
      <c r="D31" s="155" t="s">
        <v>87</v>
      </c>
      <c r="E31" s="156" t="s">
        <v>176</v>
      </c>
      <c r="F31" s="159">
        <v>200</v>
      </c>
    </row>
    <row r="32" spans="1:6" ht="14.25">
      <c r="A32" s="158">
        <v>24</v>
      </c>
      <c r="B32" s="154">
        <v>44014</v>
      </c>
      <c r="C32" s="155">
        <v>4712</v>
      </c>
      <c r="D32" s="155" t="s">
        <v>180</v>
      </c>
      <c r="E32" s="156" t="s">
        <v>181</v>
      </c>
      <c r="F32" s="159">
        <v>2010</v>
      </c>
    </row>
    <row r="33" spans="1:6" ht="14.25">
      <c r="A33" s="158">
        <v>25</v>
      </c>
      <c r="B33" s="154">
        <v>44014</v>
      </c>
      <c r="C33" s="155">
        <v>4713</v>
      </c>
      <c r="D33" s="155" t="s">
        <v>180</v>
      </c>
      <c r="E33" s="156" t="s">
        <v>182</v>
      </c>
      <c r="F33" s="159">
        <v>528987.1</v>
      </c>
    </row>
    <row r="34" spans="1:6" ht="14.25">
      <c r="A34" s="158">
        <v>26</v>
      </c>
      <c r="B34" s="154">
        <v>44015</v>
      </c>
      <c r="C34" s="155">
        <v>35082</v>
      </c>
      <c r="D34" s="155" t="s">
        <v>80</v>
      </c>
      <c r="E34" s="156" t="s">
        <v>173</v>
      </c>
      <c r="F34" s="159">
        <v>6800</v>
      </c>
    </row>
    <row r="35" spans="1:6" ht="14.25">
      <c r="A35" s="158">
        <v>27</v>
      </c>
      <c r="B35" s="154">
        <v>44015</v>
      </c>
      <c r="C35" s="155">
        <v>35084</v>
      </c>
      <c r="D35" s="155" t="s">
        <v>87</v>
      </c>
      <c r="E35" s="156" t="s">
        <v>176</v>
      </c>
      <c r="F35" s="159">
        <v>300</v>
      </c>
    </row>
    <row r="36" spans="1:6" ht="14.25">
      <c r="A36" s="158">
        <v>28</v>
      </c>
      <c r="B36" s="154">
        <v>44015</v>
      </c>
      <c r="C36" s="155">
        <v>35081</v>
      </c>
      <c r="D36" s="155" t="s">
        <v>87</v>
      </c>
      <c r="E36" s="156" t="s">
        <v>176</v>
      </c>
      <c r="F36" s="159">
        <v>180</v>
      </c>
    </row>
    <row r="37" spans="1:6" ht="15" thickBot="1">
      <c r="A37" s="160"/>
      <c r="B37" s="161"/>
      <c r="C37" s="162"/>
      <c r="D37" s="162"/>
      <c r="E37" s="163"/>
      <c r="F37" s="164"/>
    </row>
    <row r="38" spans="1:6" ht="15.75" thickBot="1">
      <c r="A38" s="165"/>
      <c r="B38" s="166"/>
      <c r="C38" s="166"/>
      <c r="D38" s="166"/>
      <c r="E38" s="167" t="s">
        <v>7</v>
      </c>
      <c r="F38" s="168">
        <f>SUM(F9:F37)</f>
        <v>585790.6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E37" sqref="E37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48.8515625" style="11" bestFit="1" customWidth="1"/>
    <col min="6" max="6" width="15.00390625" style="11" customWidth="1"/>
    <col min="7" max="16384" width="10.421875" style="11" customWidth="1"/>
  </cols>
  <sheetData>
    <row r="1" spans="1:6" ht="12.75">
      <c r="A1" s="12" t="s">
        <v>23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24</v>
      </c>
      <c r="B3" s="8"/>
      <c r="C3" s="6"/>
      <c r="D3" s="8"/>
      <c r="E3" s="9"/>
      <c r="F3" s="6"/>
    </row>
    <row r="4" spans="1:6" ht="12.75">
      <c r="A4" s="12" t="s">
        <v>29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3" t="s">
        <v>31</v>
      </c>
      <c r="D6" s="31" t="str">
        <f>personal!G6</f>
        <v>29.06-03.07.2020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51" t="s">
        <v>9</v>
      </c>
      <c r="B8" s="52" t="s">
        <v>10</v>
      </c>
      <c r="C8" s="53" t="s">
        <v>11</v>
      </c>
      <c r="D8" s="52" t="s">
        <v>26</v>
      </c>
      <c r="E8" s="52" t="s">
        <v>27</v>
      </c>
      <c r="F8" s="58" t="s">
        <v>28</v>
      </c>
    </row>
    <row r="9" spans="1:6" ht="14.25">
      <c r="A9" s="131">
        <v>1</v>
      </c>
      <c r="B9" s="129">
        <v>44014</v>
      </c>
      <c r="C9" s="128">
        <v>10549</v>
      </c>
      <c r="D9" s="128" t="s">
        <v>80</v>
      </c>
      <c r="E9" s="130" t="s">
        <v>81</v>
      </c>
      <c r="F9" s="132">
        <v>111089.86</v>
      </c>
    </row>
    <row r="10" spans="1:6" ht="14.25">
      <c r="A10" s="131">
        <v>2</v>
      </c>
      <c r="B10" s="129">
        <v>44014</v>
      </c>
      <c r="C10" s="128">
        <v>10550</v>
      </c>
      <c r="D10" s="128" t="s">
        <v>80</v>
      </c>
      <c r="E10" s="130" t="s">
        <v>82</v>
      </c>
      <c r="F10" s="132">
        <v>102425.44</v>
      </c>
    </row>
    <row r="11" spans="1:6" ht="14.25">
      <c r="A11" s="131">
        <v>3</v>
      </c>
      <c r="B11" s="129">
        <v>44014</v>
      </c>
      <c r="C11" s="128">
        <v>10548</v>
      </c>
      <c r="D11" s="128" t="s">
        <v>80</v>
      </c>
      <c r="E11" s="130" t="s">
        <v>83</v>
      </c>
      <c r="F11" s="132">
        <v>91185.37</v>
      </c>
    </row>
    <row r="12" spans="1:6" ht="14.25">
      <c r="A12" s="131">
        <v>4</v>
      </c>
      <c r="B12" s="129">
        <v>44014</v>
      </c>
      <c r="C12" s="128">
        <v>4714</v>
      </c>
      <c r="D12" s="128" t="s">
        <v>84</v>
      </c>
      <c r="E12" s="130" t="s">
        <v>85</v>
      </c>
      <c r="F12" s="132">
        <v>243641</v>
      </c>
    </row>
    <row r="13" spans="1:256" ht="14.25">
      <c r="A13" s="131">
        <v>5</v>
      </c>
      <c r="B13" s="129">
        <v>44014</v>
      </c>
      <c r="C13" s="128">
        <v>10551</v>
      </c>
      <c r="D13" s="128" t="s">
        <v>80</v>
      </c>
      <c r="E13" s="130" t="s">
        <v>86</v>
      </c>
      <c r="F13" s="132">
        <v>124514.77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31">
        <v>6</v>
      </c>
      <c r="B14" s="129">
        <v>44015</v>
      </c>
      <c r="C14" s="128">
        <v>35083</v>
      </c>
      <c r="D14" s="128" t="s">
        <v>87</v>
      </c>
      <c r="E14" s="130" t="s">
        <v>88</v>
      </c>
      <c r="F14" s="132">
        <v>8450</v>
      </c>
    </row>
    <row r="15" spans="1:6" ht="15" thickBot="1">
      <c r="A15" s="59"/>
      <c r="B15" s="60"/>
      <c r="C15" s="61"/>
      <c r="D15" s="61"/>
      <c r="E15" s="62"/>
      <c r="F15" s="63"/>
    </row>
    <row r="16" spans="1:6" ht="15.75" thickBot="1">
      <c r="A16" s="55" t="s">
        <v>7</v>
      </c>
      <c r="B16" s="56"/>
      <c r="C16" s="56"/>
      <c r="D16" s="56"/>
      <c r="E16" s="56"/>
      <c r="F16" s="57">
        <f>SUM(F9:F15)</f>
        <v>681306.44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2020-07-08T07:55:26Z</cp:lastPrinted>
  <dcterms:created xsi:type="dcterms:W3CDTF">2016-01-19T13:06:09Z</dcterms:created>
  <dcterms:modified xsi:type="dcterms:W3CDTF">2020-07-08T07:56:17Z</dcterms:modified>
  <cp:category/>
  <cp:version/>
  <cp:contentType/>
  <cp:contentStatus/>
</cp:coreProperties>
</file>