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3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<sst xmlns="http://schemas.openxmlformats.org/spreadsheetml/2006/main" count="434" uniqueCount="215">
  <si>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</si>
  <si>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</si>
  <si>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</si>
  <si>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</si>
  <si>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</si>
  <si>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</si>
  <si>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</si>
  <si>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</si>
  <si>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</si>
  <si>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</si>
  <si>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</si>
  <si>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</si>
  <si>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</si>
  <si>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</si>
  <si>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</si>
  <si>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</si>
  <si>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</si>
  <si>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</si>
  <si>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</si>
  <si>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</si>
  <si>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</si>
  <si>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</si>
  <si>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</si>
  <si>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</si>
  <si>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</si>
  <si>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</si>
  <si>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</si>
  <si>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</si>
  <si>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</si>
  <si>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</si>
  <si>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</si>
  <si>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</si>
  <si>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OP 485</t>
  </si>
  <si>
    <t>SERVICII ORGANIZARE EVENIMENT TARA- PROIECT SIPOCA 8- 58.02.01</t>
  </si>
  <si>
    <t>BEST TRAVEL SOLUTIONS</t>
  </si>
  <si>
    <t>OP486</t>
  </si>
  <si>
    <t>SERVICII ORGANIZARE EVENIMENT TARA- PROIECT SIPOCA 8- 58.02.02</t>
  </si>
  <si>
    <t>OP 499</t>
  </si>
  <si>
    <t>ALIMENTARE CONT DEPLASARE EXTERNA - PROIECT ACP 1 - 58.14.03</t>
  </si>
  <si>
    <t>BT</t>
  </si>
  <si>
    <t>OP 501</t>
  </si>
  <si>
    <t>ABONAMENT PURIFICATOARE APA - PROIECT ACP 1 - 58.14.01</t>
  </si>
  <si>
    <t>LA FANTANA</t>
  </si>
  <si>
    <t>OP 502</t>
  </si>
  <si>
    <t>ABONAMENT PURIFICATOARE APA - PROIECT ACP 1 - 58.14.02</t>
  </si>
  <si>
    <t>OP 503</t>
  </si>
  <si>
    <t>ABONAMENT PURIFICATOARE APA - PROIECT ACP 1 - 58.14.03</t>
  </si>
  <si>
    <t>28.01-01.02.2019</t>
  </si>
  <si>
    <t>Subtotal 10.01.01</t>
  </si>
  <si>
    <t>10.01.01</t>
  </si>
  <si>
    <t>Total 10.01.01</t>
  </si>
  <si>
    <t>Subtotal 10.01.06</t>
  </si>
  <si>
    <t>10.01.06</t>
  </si>
  <si>
    <t>februarie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</si>
  <si>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</si>
  <si>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</si>
  <si>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</si>
  <si>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</si>
  <si>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</si>
  <si>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</si>
  <si>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</si>
  <si>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</si>
  <si>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</si>
  <si>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</si>
  <si>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</si>
  <si>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</si>
  <si>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</si>
  <si>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</si>
  <si>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</si>
  <si>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</si>
  <si>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</si>
  <si>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</si>
  <si>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</si>
  <si>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</si>
  <si>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</si>
  <si>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</si>
  <si>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</si>
  <si>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</si>
  <si>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</si>
  <si>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</si>
  <si>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</si>
  <si>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</si>
  <si>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</si>
  <si>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</si>
  <si>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</si>
  <si>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</si>
  <si>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</si>
  <si>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</si>
  <si>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</si>
  <si>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28,01,2019</t>
  </si>
  <si>
    <t>RADET</t>
  </si>
  <si>
    <t>ENERGIE TERMICA</t>
  </si>
  <si>
    <t>veolia</t>
  </si>
  <si>
    <t>energie electrica</t>
  </si>
  <si>
    <t>apa nova</t>
  </si>
  <si>
    <t>apa rece</t>
  </si>
  <si>
    <t>dgrfpb</t>
  </si>
  <si>
    <t>cn posta romana</t>
  </si>
  <si>
    <t>trimiteri plicuri</t>
  </si>
  <si>
    <t>trimiteri ems</t>
  </si>
  <si>
    <t>bs</t>
  </si>
  <si>
    <t>tva fti</t>
  </si>
  <si>
    <t>mfp</t>
  </si>
  <si>
    <t>alimentare fti</t>
  </si>
  <si>
    <t>transfond</t>
  </si>
  <si>
    <t>mentenanta transfond</t>
  </si>
  <si>
    <t>heliosoly</t>
  </si>
  <si>
    <t>servicii legatorie</t>
  </si>
  <si>
    <t>servicii paza</t>
  </si>
  <si>
    <t>danco</t>
  </si>
  <si>
    <t>bilete avion</t>
  </si>
  <si>
    <t>tarom</t>
  </si>
  <si>
    <t>tmau</t>
  </si>
  <si>
    <t>29,01,2019</t>
  </si>
  <si>
    <t>penalitati servicii postale</t>
  </si>
  <si>
    <t>nedarom impact</t>
  </si>
  <si>
    <t>vitrine si panouri</t>
  </si>
  <si>
    <t>31,01,2019</t>
  </si>
  <si>
    <t>sts</t>
  </si>
  <si>
    <t>en el echip</t>
  </si>
  <si>
    <t>rompetrol</t>
  </si>
  <si>
    <t>carburanti</t>
  </si>
  <si>
    <t>door sistem service</t>
  </si>
  <si>
    <t>servicii usi glisante</t>
  </si>
  <si>
    <t>travel time</t>
  </si>
  <si>
    <t>monitorul oficial</t>
  </si>
  <si>
    <t>publicare acte normative</t>
  </si>
  <si>
    <t>mediatrust</t>
  </si>
  <si>
    <t>monitorizare presa</t>
  </si>
  <si>
    <t>01,02,2019</t>
  </si>
  <si>
    <t>cn aeroporturi bucuresti</t>
  </si>
  <si>
    <t>servicii protocol</t>
  </si>
  <si>
    <t>international consulting</t>
  </si>
  <si>
    <t>servicii traduceri</t>
  </si>
  <si>
    <t>total</t>
  </si>
  <si>
    <t>service ascensoare</t>
  </si>
  <si>
    <t>BIROU EXPERTIZE</t>
  </si>
  <si>
    <t>onorariu expert dosar 3331/254/2018</t>
  </si>
  <si>
    <t>onorariu expert dosar 4627/288/2016</t>
  </si>
  <si>
    <t>onorariu expert dosar 1158/118/2018/a9</t>
  </si>
  <si>
    <t>onorariu expert dosar 20025/3/2016/a1</t>
  </si>
  <si>
    <t>onorariu expert dosar 2186/226/2018</t>
  </si>
  <si>
    <t>onorariu expert dosar 2634/271/2015</t>
  </si>
  <si>
    <t>PERSOANA JURIDICA</t>
  </si>
  <si>
    <t>poprire DE 566/2018</t>
  </si>
  <si>
    <t>MFP</t>
  </si>
  <si>
    <t>alimentare cont BT - comision sistare poprire</t>
  </si>
  <si>
    <t>PERSOANA FIZICA</t>
  </si>
  <si>
    <t>despagubire dosar 318/115/2015</t>
  </si>
  <si>
    <t>despagubire CEDO</t>
  </si>
  <si>
    <t xml:space="preserve">alimentare cont BT - plata CEDO </t>
  </si>
  <si>
    <t>cheltuieli  fotocopiere dosar D 5914/315/2018 DE 108/2018</t>
  </si>
  <si>
    <t>BUGET DE STAT</t>
  </si>
  <si>
    <t>cheltuieli judiciare dos D 100/II-2/2018 100 LEI D 18879/3/2018 100LEI</t>
  </si>
  <si>
    <t>30,01,2019</t>
  </si>
  <si>
    <t>cheltuieli judiciare dosar D 10899/280/2017</t>
  </si>
  <si>
    <t>cheltuieli judiciare dosar D 336/44/2018</t>
  </si>
  <si>
    <t>cheltuieli judiciare dosar D 5089/314/2015</t>
  </si>
  <si>
    <t>onorariu curator dosar D 4275/62/2016/a1</t>
  </si>
  <si>
    <t>cheltuieli judiciare dosar D 184/254/2017</t>
  </si>
  <si>
    <t>cheltuieli judiciare dosar D 79/II/2/2018</t>
  </si>
  <si>
    <t>cheltuieli judiciare dosar D 5562/328/2018</t>
  </si>
  <si>
    <t>cheltuieli judiciare dosar D 2128/121/2018</t>
  </si>
  <si>
    <t>cheltuieli judiciare dosar D 1641/85/2017</t>
  </si>
  <si>
    <t>cheltuieli judiciare dosar D 7429/211/2017</t>
  </si>
  <si>
    <t>cheltuieli judiciare dosar D 153/II-2/2018</t>
  </si>
  <si>
    <t>cheltuieli judiciare dosar D 224/II-/2018</t>
  </si>
  <si>
    <t>cheltuieli judiciare dosar D 161/II/2/2018 100 LEI D 3913/97/2018 50 lei</t>
  </si>
  <si>
    <t>cheltuieli judiciare dosar D 41/II/2/2018 50 LEI D 756/112/2018 120 lei</t>
  </si>
  <si>
    <t>cheltuieli jud dosar D 265/II-2/2018 100 LEI D 30849/3/2018 250LEI</t>
  </si>
  <si>
    <t>cheltuieli judiciare dosar D 94/II/2/2018</t>
  </si>
  <si>
    <t>cheltuieli jud dosar D 223/II-2/2018 100LEI D 26095/3/2018 100 LEI</t>
  </si>
  <si>
    <t>cheltuieli judiciare dosar D 9482/212/2018</t>
  </si>
  <si>
    <t>cheltuieli judiciare dosar D 9848/182/2015</t>
  </si>
  <si>
    <t>cheltuieli judiciare dosar D 4636/3/2017</t>
  </si>
  <si>
    <t>cheltuieli judiciare dosar D 6905/196/2017</t>
  </si>
  <si>
    <t>cheltuieli judiciare dosar D 1348/83/2018 200 LEI D 84/II-2/2018 50 lei</t>
  </si>
  <si>
    <t>cheltuieli judiciare dosar D 2488/93/2017</t>
  </si>
  <si>
    <t>cheltuieli judiciare dosar D 628/261/2017</t>
  </si>
  <si>
    <t>cheltuieli executare dosar D 32526/302/2012 DE 202/2013</t>
  </si>
  <si>
    <t>cheltuieli judiciare dosar D 4030/325/2015</t>
  </si>
  <si>
    <t>cheltuieli judiciare dosar D 6977/117/2013</t>
  </si>
  <si>
    <t>cheltuieli judiciare dosar D 126/267/2014</t>
  </si>
  <si>
    <t>onorariu curator dosar D 783/1285/2016/a1</t>
  </si>
  <si>
    <t>cheltuieli judiciare dosar D 11517/212/2017</t>
  </si>
  <si>
    <t>cheltuieli judiciare dosar D 32/II-2/2018 100 LEI D 9103/3/2018 300 LEI</t>
  </si>
  <si>
    <t>cheltuieli judiciare dosar D 2262/104/2018</t>
  </si>
  <si>
    <t>cheltuieli fotocopiere dosar D 19958/211/2018 DE 1255/2017</t>
  </si>
  <si>
    <t>onorariu curator dosar D 2619/62/2015/a1</t>
  </si>
  <si>
    <t>cheltuieli judiciare dosar D 13420/200/2017</t>
  </si>
  <si>
    <t>cheltuieli judiciare dosar D 6469/62/2017</t>
  </si>
  <si>
    <t>cheltuieli judiciare dosar D 5701/99/2016</t>
  </si>
  <si>
    <t>cheltuieli judiciare dosar D 2247/100/2017</t>
  </si>
  <si>
    <t>cheltuieli judiciare dosar D 7791/306/2017</t>
  </si>
  <si>
    <t>cheltuieli judiciare dosar D 30313/4//2017</t>
  </si>
  <si>
    <t>cheltuieli judiciare dosar D 3754/97/2018</t>
  </si>
  <si>
    <t>cheltuieli judiciare dosar D 3935/97/2018</t>
  </si>
  <si>
    <t>cheltuieli judiciare dosar D 127/II/2/2018</t>
  </si>
  <si>
    <t>cheltuieli judiciare dosar D 27995/302/2016</t>
  </si>
  <si>
    <t>cheltuieli judiciare dosar D 9818/300/2017</t>
  </si>
  <si>
    <t>cheltuieli judiciare dosar D 1603/88/2017</t>
  </si>
  <si>
    <t>cheltuieli judiciare dosar D 6857/306/2017/a1</t>
  </si>
  <si>
    <t>cheltuieli judiciare dosar D 3091/208/2018</t>
  </si>
  <si>
    <t>cheltuieli judiciare dosar D 4841/85/2017</t>
  </si>
  <si>
    <t>cheltuieli judiciare dosar D D9987/306/2015</t>
  </si>
  <si>
    <t>onorariu curator dosar D 10938/3/2018</t>
  </si>
  <si>
    <t>cheltuieli fotocopiere dosar D 2476/306/2018 DE 137/2017</t>
  </si>
  <si>
    <t>cheltuieli judiciare dosar D 4811/117/2015</t>
  </si>
  <si>
    <t>cheltuieli judiciare dosar D 8640/3/2016/a1</t>
  </si>
  <si>
    <t>cheltuieli judiciare dosar D 36387/300/2016</t>
  </si>
  <si>
    <t>cheltuieli judiciare dosar D 318/115/2015</t>
  </si>
  <si>
    <t>cheltuieli judiciare dosar D 5265/245/2016</t>
  </si>
  <si>
    <t>cheltuieli judiciare dosar D 4311/40/2014</t>
  </si>
  <si>
    <t>cheltuieli judiciare dosar D 1160/119/2017</t>
  </si>
  <si>
    <t>cheltuieli judiciare dosar D 5168/63/2017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</si>
</sst>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3" xfId="0" applyFont="1" applyBorder="1" applyAlignment="1">
      <alignment horizontal="center"/>
    </xf>
    <xf numFmtId="168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168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8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168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left"/>
    </xf>
    <xf numFmtId="0" fontId="19" fillId="0" borderId="23" xfId="0" applyFont="1" applyBorder="1" applyAlignment="1">
      <alignment horizontal="center"/>
    </xf>
    <xf numFmtId="14" fontId="19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19" fillId="0" borderId="22" xfId="0" applyFont="1" applyBorder="1" applyAlignment="1">
      <alignment/>
    </xf>
    <xf numFmtId="0" fontId="19" fillId="0" borderId="26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8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14" fontId="0" fillId="0" borderId="18" xfId="0" applyNumberFormat="1" applyFont="1" applyBorder="1" applyAlignment="1">
      <alignment horizontal="left" vertical="center"/>
    </xf>
    <xf numFmtId="0" fontId="0" fillId="0" borderId="18" xfId="0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left"/>
    </xf>
    <xf numFmtId="14" fontId="0" fillId="0" borderId="16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29" xfId="0" applyFont="1" applyBorder="1" applyAlignment="1">
      <alignment horizontal="right" vertical="center"/>
    </xf>
    <xf numFmtId="164" fontId="0" fillId="0" borderId="28" xfId="42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164" fontId="0" fillId="0" borderId="23" xfId="42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164" fontId="0" fillId="0" borderId="27" xfId="42" applyFont="1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164" fontId="0" fillId="0" borderId="23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9" fillId="0" borderId="36" xfId="0" applyFont="1" applyBorder="1" applyAlignment="1">
      <alignment horizontal="right"/>
    </xf>
    <xf numFmtId="164" fontId="19" fillId="0" borderId="37" xfId="0" applyNumberFormat="1" applyFont="1" applyBorder="1" applyAlignment="1">
      <alignment/>
    </xf>
    <xf numFmtId="167" fontId="24" fillId="0" borderId="38" xfId="59" applyNumberFormat="1" applyFont="1" applyFill="1" applyBorder="1" applyAlignment="1">
      <alignment horizontal="center"/>
      <protection/>
    </xf>
    <xf numFmtId="0" fontId="24" fillId="0" borderId="38" xfId="59" applyFont="1" applyFill="1" applyBorder="1" applyAlignment="1">
      <alignment horizontal="center"/>
      <protection/>
    </xf>
    <xf numFmtId="0" fontId="24" fillId="0" borderId="38" xfId="0" applyFont="1" applyBorder="1" applyAlignment="1">
      <alignment/>
    </xf>
    <xf numFmtId="0" fontId="24" fillId="0" borderId="39" xfId="59" applyFont="1" applyFill="1" applyBorder="1" applyAlignment="1">
      <alignment horizontal="center"/>
      <protection/>
    </xf>
    <xf numFmtId="4" fontId="0" fillId="0" borderId="40" xfId="0" applyNumberFormat="1" applyBorder="1" applyAlignment="1">
      <alignment/>
    </xf>
    <xf numFmtId="0" fontId="25" fillId="0" borderId="41" xfId="61" applyFont="1" applyFill="1" applyBorder="1" applyAlignment="1">
      <alignment/>
      <protection/>
    </xf>
    <xf numFmtId="0" fontId="26" fillId="0" borderId="42" xfId="61" applyFont="1" applyFill="1" applyBorder="1" applyAlignment="1">
      <alignment/>
      <protection/>
    </xf>
    <xf numFmtId="0" fontId="24" fillId="0" borderId="42" xfId="0" applyFont="1" applyBorder="1" applyAlignment="1">
      <alignment/>
    </xf>
    <xf numFmtId="4" fontId="25" fillId="0" borderId="43" xfId="61" applyNumberFormat="1" applyFont="1" applyFill="1" applyBorder="1" applyAlignment="1">
      <alignment horizontal="right"/>
      <protection/>
    </xf>
    <xf numFmtId="170" fontId="27" fillId="0" borderId="38" xfId="59" applyNumberFormat="1" applyFont="1" applyFill="1" applyBorder="1" applyAlignment="1">
      <alignment horizontal="center"/>
      <protection/>
    </xf>
    <xf numFmtId="0" fontId="27" fillId="0" borderId="44" xfId="59" applyFont="1" applyFill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26" fillId="0" borderId="39" xfId="62" applyFont="1" applyFill="1" applyBorder="1" applyAlignment="1">
      <alignment horizontal="center" vertical="center"/>
      <protection/>
    </xf>
    <xf numFmtId="167" fontId="26" fillId="0" borderId="38" xfId="59" applyNumberFormat="1" applyFont="1" applyFill="1" applyBorder="1" applyAlignment="1">
      <alignment horizontal="center"/>
      <protection/>
    </xf>
    <xf numFmtId="0" fontId="26" fillId="0" borderId="44" xfId="59" applyFont="1" applyFill="1" applyBorder="1" applyAlignment="1">
      <alignment horizontal="center"/>
      <protection/>
    </xf>
    <xf numFmtId="0" fontId="26" fillId="0" borderId="38" xfId="0" applyFont="1" applyBorder="1" applyAlignment="1">
      <alignment horizontal="center"/>
    </xf>
    <xf numFmtId="4" fontId="26" fillId="0" borderId="40" xfId="0" applyNumberFormat="1" applyFont="1" applyBorder="1" applyAlignment="1">
      <alignment/>
    </xf>
    <xf numFmtId="0" fontId="26" fillId="0" borderId="45" xfId="0" applyFont="1" applyBorder="1" applyAlignment="1">
      <alignment horizontal="center"/>
    </xf>
    <xf numFmtId="0" fontId="0" fillId="0" borderId="0" xfId="0" applyFont="1" applyAlignment="1">
      <alignment/>
    </xf>
    <xf numFmtId="0" fontId="27" fillId="0" borderId="38" xfId="59" applyFont="1" applyFill="1" applyBorder="1" applyAlignment="1">
      <alignment horizontal="center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6" fillId="0" borderId="46" xfId="0" applyFont="1" applyBorder="1" applyAlignment="1">
      <alignment horizontal="justify" wrapText="1"/>
    </xf>
    <xf numFmtId="0" fontId="27" fillId="0" borderId="38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4" fontId="27" fillId="0" borderId="47" xfId="59" applyNumberFormat="1" applyFont="1" applyFill="1" applyBorder="1" applyAlignment="1">
      <alignment horizontal="right" wrapText="1"/>
      <protection/>
    </xf>
    <xf numFmtId="4" fontId="27" fillId="0" borderId="47" xfId="59" applyNumberFormat="1" applyFont="1" applyFill="1" applyBorder="1" applyAlignment="1">
      <alignment horizontal="right"/>
      <protection/>
    </xf>
    <xf numFmtId="0" fontId="26" fillId="0" borderId="41" xfId="62" applyFont="1" applyFill="1" applyBorder="1" applyAlignment="1">
      <alignment horizontal="center" vertical="center"/>
      <protection/>
    </xf>
    <xf numFmtId="170" fontId="26" fillId="0" borderId="42" xfId="59" applyNumberFormat="1" applyFont="1" applyFill="1" applyBorder="1" applyAlignment="1">
      <alignment horizontal="center"/>
      <protection/>
    </xf>
    <xf numFmtId="0" fontId="26" fillId="0" borderId="42" xfId="59" applyFont="1" applyFill="1" applyBorder="1" applyAlignment="1">
      <alignment/>
      <protection/>
    </xf>
    <xf numFmtId="0" fontId="26" fillId="0" borderId="42" xfId="59" applyFont="1" applyFill="1" applyBorder="1" applyAlignment="1">
      <alignment horizontal="center"/>
      <protection/>
    </xf>
    <xf numFmtId="0" fontId="19" fillId="0" borderId="42" xfId="0" applyFont="1" applyBorder="1" applyAlignment="1">
      <alignment wrapText="1"/>
    </xf>
    <xf numFmtId="4" fontId="28" fillId="0" borderId="43" xfId="59" applyNumberFormat="1" applyFont="1" applyFill="1" applyBorder="1" applyAlignment="1">
      <alignment horizontal="right"/>
      <protection/>
    </xf>
    <xf numFmtId="14" fontId="14" fillId="0" borderId="48" xfId="0" applyNumberFormat="1" applyFont="1" applyBorder="1" applyAlignment="1">
      <alignment horizontal="center"/>
    </xf>
    <xf numFmtId="14" fontId="14" fillId="0" borderId="49" xfId="0" applyNumberFormat="1" applyFont="1" applyBorder="1" applyAlignment="1">
      <alignment horizontal="center"/>
    </xf>
    <xf numFmtId="0" fontId="26" fillId="0" borderId="49" xfId="0" applyNumberFormat="1" applyFont="1" applyBorder="1" applyAlignment="1">
      <alignment vertical="center" wrapText="1"/>
    </xf>
    <xf numFmtId="0" fontId="14" fillId="0" borderId="49" xfId="0" applyFont="1" applyBorder="1" applyAlignment="1">
      <alignment horizontal="center" wrapText="1"/>
    </xf>
    <xf numFmtId="4" fontId="14" fillId="0" borderId="50" xfId="0" applyNumberFormat="1" applyFont="1" applyBorder="1" applyAlignment="1">
      <alignment/>
    </xf>
    <xf numFmtId="14" fontId="14" fillId="0" borderId="48" xfId="0" applyNumberFormat="1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4" fontId="14" fillId="0" borderId="50" xfId="57" applyNumberFormat="1" applyFont="1" applyBorder="1">
      <alignment/>
      <protection/>
    </xf>
    <xf numFmtId="0" fontId="20" fillId="0" borderId="51" xfId="57" applyFont="1" applyBorder="1" applyAlignment="1">
      <alignment horizontal="center"/>
      <protection/>
    </xf>
    <xf numFmtId="0" fontId="14" fillId="0" borderId="52" xfId="57" applyFont="1" applyBorder="1" applyAlignment="1">
      <alignment horizontal="center"/>
      <protection/>
    </xf>
    <xf numFmtId="0" fontId="14" fillId="0" borderId="52" xfId="57" applyFont="1" applyBorder="1">
      <alignment/>
      <protection/>
    </xf>
    <xf numFmtId="4" fontId="20" fillId="0" borderId="53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6"/>
  <sheetViews>
    <sheetView zoomScalePageLayoutView="0" workbookViewId="0" topLeftCell="C1">
      <selection activeCell="D41" sqref="D41"/>
    </sheetView>
  </sheetViews>
  <sheetFormatPr defaultColWidth="9.140625" defaultRowHeight="12.75"/>
  <cols>
    <col min="1" max="2" width="0" style="0" hidden="1" customWidth="1"/>
    <col min="3" max="3" width="23.281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31</v>
      </c>
      <c r="G6" s="1" t="s">
        <v>47</v>
      </c>
      <c r="H6" s="2"/>
    </row>
    <row r="7" spans="4:6" ht="13.5" thickBot="1">
      <c r="D7" s="1"/>
      <c r="E7" s="1"/>
      <c r="F7" s="1"/>
    </row>
    <row r="8" spans="3:7" ht="12.75">
      <c r="C8" s="23"/>
      <c r="D8" s="24" t="s">
        <v>3</v>
      </c>
      <c r="E8" s="24" t="s">
        <v>4</v>
      </c>
      <c r="F8" s="24" t="s">
        <v>5</v>
      </c>
      <c r="G8" s="25" t="s">
        <v>6</v>
      </c>
    </row>
    <row r="9" spans="3:7" ht="12.75">
      <c r="C9" s="61" t="s">
        <v>48</v>
      </c>
      <c r="D9" s="40"/>
      <c r="E9" s="40"/>
      <c r="F9" s="41">
        <v>12890736</v>
      </c>
      <c r="G9" s="62"/>
    </row>
    <row r="10" spans="3:7" ht="12.75">
      <c r="C10" s="63" t="s">
        <v>49</v>
      </c>
      <c r="D10" s="42"/>
      <c r="E10" s="43"/>
      <c r="F10" s="44"/>
      <c r="G10" s="64"/>
    </row>
    <row r="11" spans="3:7" ht="12.75">
      <c r="C11" s="63"/>
      <c r="D11" s="42"/>
      <c r="E11" s="43"/>
      <c r="F11" s="44"/>
      <c r="G11" s="64"/>
    </row>
    <row r="12" spans="3:7" ht="13.5" thickBot="1">
      <c r="C12" s="65" t="s">
        <v>50</v>
      </c>
      <c r="D12" s="46"/>
      <c r="E12" s="47"/>
      <c r="F12" s="48">
        <f>SUM(F9:F11)</f>
        <v>12890736</v>
      </c>
      <c r="G12" s="66"/>
    </row>
    <row r="13" spans="3:7" ht="12.75">
      <c r="C13" s="67" t="s">
        <v>51</v>
      </c>
      <c r="D13" s="50"/>
      <c r="E13" s="51"/>
      <c r="F13" s="52">
        <v>0</v>
      </c>
      <c r="G13" s="68"/>
    </row>
    <row r="14" spans="3:7" ht="12.75" hidden="1">
      <c r="C14" s="69" t="s">
        <v>52</v>
      </c>
      <c r="D14" s="42" t="s">
        <v>53</v>
      </c>
      <c r="E14" s="43">
        <v>1</v>
      </c>
      <c r="F14" s="44">
        <v>49920</v>
      </c>
      <c r="G14" s="64"/>
    </row>
    <row r="15" spans="3:7" ht="12.75" hidden="1">
      <c r="C15" s="69"/>
      <c r="D15" s="43"/>
      <c r="E15" s="43"/>
      <c r="F15" s="44"/>
      <c r="G15" s="64" t="s">
        <v>54</v>
      </c>
    </row>
    <row r="16" spans="3:7" ht="12.75" hidden="1">
      <c r="C16" s="69"/>
      <c r="D16" s="43"/>
      <c r="E16" s="43"/>
      <c r="F16" s="44"/>
      <c r="G16" s="64" t="s">
        <v>54</v>
      </c>
    </row>
    <row r="17" spans="3:7" ht="12.75" hidden="1">
      <c r="C17" s="70"/>
      <c r="D17" s="51"/>
      <c r="E17" s="51"/>
      <c r="F17" s="52"/>
      <c r="G17" s="64"/>
    </row>
    <row r="18" spans="3:7" ht="12.75" hidden="1">
      <c r="C18" s="70"/>
      <c r="D18" s="51"/>
      <c r="E18" s="51"/>
      <c r="F18" s="52"/>
      <c r="G18" s="64"/>
    </row>
    <row r="19" spans="3:7" ht="12.75" hidden="1">
      <c r="C19" s="70"/>
      <c r="D19" s="51"/>
      <c r="E19" s="51"/>
      <c r="F19" s="52"/>
      <c r="G19" s="64"/>
    </row>
    <row r="20" spans="3:7" ht="12.75" hidden="1">
      <c r="C20" s="70"/>
      <c r="D20" s="51"/>
      <c r="E20" s="51"/>
      <c r="F20" s="52"/>
      <c r="G20" s="68"/>
    </row>
    <row r="21" spans="3:7" ht="12.75" hidden="1">
      <c r="C21" s="70"/>
      <c r="D21" s="51"/>
      <c r="E21" s="51"/>
      <c r="F21" s="52"/>
      <c r="G21" s="68"/>
    </row>
    <row r="22" spans="3:7" ht="13.5" thickBot="1">
      <c r="C22" s="65" t="s">
        <v>55</v>
      </c>
      <c r="D22" s="47"/>
      <c r="E22" s="47"/>
      <c r="F22" s="48">
        <f>SUM(F13:F21)</f>
        <v>49920</v>
      </c>
      <c r="G22" s="66"/>
    </row>
    <row r="23" spans="3:7" ht="12.75">
      <c r="C23" s="67" t="s">
        <v>56</v>
      </c>
      <c r="D23" s="53"/>
      <c r="E23" s="53"/>
      <c r="F23" s="54">
        <v>81603</v>
      </c>
      <c r="G23" s="71"/>
    </row>
    <row r="24" spans="3:7" ht="12.75">
      <c r="C24" s="69" t="s">
        <v>57</v>
      </c>
      <c r="D24" s="42"/>
      <c r="E24" s="55"/>
      <c r="F24" s="56"/>
      <c r="G24" s="64"/>
    </row>
    <row r="25" spans="3:7" ht="12.75">
      <c r="C25" s="70"/>
      <c r="D25" s="49"/>
      <c r="E25" s="49"/>
      <c r="F25" s="52"/>
      <c r="G25" s="68"/>
    </row>
    <row r="26" spans="3:7" ht="13.5" thickBot="1">
      <c r="C26" s="65" t="s">
        <v>58</v>
      </c>
      <c r="D26" s="45"/>
      <c r="E26" s="45"/>
      <c r="F26" s="48">
        <f>SUM(F23:F25)</f>
        <v>81603</v>
      </c>
      <c r="G26" s="66"/>
    </row>
    <row r="27" spans="3:7" ht="12.75">
      <c r="C27" s="67" t="s">
        <v>59</v>
      </c>
      <c r="D27" s="49"/>
      <c r="E27" s="49"/>
      <c r="F27" s="52">
        <v>0</v>
      </c>
      <c r="G27" s="68"/>
    </row>
    <row r="28" spans="3:7" ht="12.75">
      <c r="C28" s="70" t="s">
        <v>60</v>
      </c>
      <c r="D28" s="42" t="s">
        <v>53</v>
      </c>
      <c r="E28" s="43">
        <v>1</v>
      </c>
      <c r="F28" s="44">
        <v>19968</v>
      </c>
      <c r="G28" s="64"/>
    </row>
    <row r="29" spans="3:7" ht="12.75">
      <c r="C29" s="70"/>
      <c r="D29" s="49"/>
      <c r="E29" s="49"/>
      <c r="F29" s="52"/>
      <c r="G29" s="68"/>
    </row>
    <row r="30" spans="3:7" ht="13.5" thickBot="1">
      <c r="C30" s="65" t="s">
        <v>61</v>
      </c>
      <c r="D30" s="45"/>
      <c r="E30" s="45"/>
      <c r="F30" s="48">
        <f>SUM(F27:F28)</f>
        <v>19968</v>
      </c>
      <c r="G30" s="66"/>
    </row>
    <row r="31" spans="3:7" ht="12.75">
      <c r="C31" s="72" t="s">
        <v>62</v>
      </c>
      <c r="D31" s="53"/>
      <c r="E31" s="53"/>
      <c r="F31" s="54">
        <v>457050</v>
      </c>
      <c r="G31" s="73"/>
    </row>
    <row r="32" spans="3:7" ht="12.75">
      <c r="C32" s="69" t="s">
        <v>63</v>
      </c>
      <c r="D32" s="42"/>
      <c r="E32" s="49">
        <v>16</v>
      </c>
      <c r="F32" s="44">
        <v>4000</v>
      </c>
      <c r="G32" s="64"/>
    </row>
    <row r="33" spans="3:7" ht="12.75">
      <c r="C33" s="70"/>
      <c r="D33" s="58"/>
      <c r="E33" s="49"/>
      <c r="F33" s="44"/>
      <c r="G33" s="64"/>
    </row>
    <row r="34" spans="3:7" ht="13.5" thickBot="1">
      <c r="C34" s="74" t="s">
        <v>64</v>
      </c>
      <c r="D34" s="45"/>
      <c r="E34" s="45"/>
      <c r="F34" s="48">
        <f>SUM(F31:F33)</f>
        <v>461050</v>
      </c>
      <c r="G34" s="75"/>
    </row>
    <row r="35" spans="3:7" ht="12.75">
      <c r="C35" s="72" t="s">
        <v>65</v>
      </c>
      <c r="D35" s="53"/>
      <c r="E35" s="53"/>
      <c r="F35" s="54">
        <v>85423</v>
      </c>
      <c r="G35" s="73"/>
    </row>
    <row r="36" spans="3:7" ht="12.75">
      <c r="C36" s="76" t="s">
        <v>66</v>
      </c>
      <c r="D36" s="42"/>
      <c r="E36" s="42"/>
      <c r="F36" s="44"/>
      <c r="G36" s="64"/>
    </row>
    <row r="37" spans="3:7" ht="12.75">
      <c r="C37" s="69"/>
      <c r="D37" s="49"/>
      <c r="E37" s="49"/>
      <c r="F37" s="52"/>
      <c r="G37" s="64"/>
    </row>
    <row r="38" spans="3:7" ht="13.5" thickBot="1">
      <c r="C38" s="65" t="s">
        <v>67</v>
      </c>
      <c r="D38" s="45"/>
      <c r="E38" s="45"/>
      <c r="F38" s="48">
        <f>SUM(F35:F37)</f>
        <v>85423</v>
      </c>
      <c r="G38" s="64"/>
    </row>
    <row r="39" spans="3:7" ht="12.75">
      <c r="C39" s="72" t="s">
        <v>68</v>
      </c>
      <c r="D39" s="53"/>
      <c r="E39" s="53"/>
      <c r="F39" s="54">
        <v>0</v>
      </c>
      <c r="G39" s="73"/>
    </row>
    <row r="40" spans="3:7" ht="12.75">
      <c r="C40" s="69" t="s">
        <v>69</v>
      </c>
      <c r="D40" s="42"/>
      <c r="E40" s="42"/>
      <c r="F40" s="44"/>
      <c r="G40" s="64"/>
    </row>
    <row r="41" spans="3:7" ht="12.75">
      <c r="C41" s="69"/>
      <c r="D41" s="77"/>
      <c r="E41" s="42"/>
      <c r="F41" s="44"/>
      <c r="G41" s="64"/>
    </row>
    <row r="42" spans="3:7" ht="13.5" thickBot="1">
      <c r="C42" s="65" t="s">
        <v>70</v>
      </c>
      <c r="D42" s="45"/>
      <c r="E42" s="45"/>
      <c r="F42" s="48">
        <f>SUM(F39:F41)</f>
        <v>0</v>
      </c>
      <c r="G42" s="75"/>
    </row>
    <row r="43" spans="3:7" ht="12.75">
      <c r="C43" s="72" t="s">
        <v>71</v>
      </c>
      <c r="D43" s="53"/>
      <c r="E43" s="53"/>
      <c r="F43" s="54">
        <v>0</v>
      </c>
      <c r="G43" s="71"/>
    </row>
    <row r="44" spans="3:7" ht="12.75">
      <c r="C44" s="69" t="s">
        <v>72</v>
      </c>
      <c r="D44" s="42"/>
      <c r="E44" s="42"/>
      <c r="F44" s="54"/>
      <c r="G44" s="64"/>
    </row>
    <row r="45" spans="3:7" ht="12.75">
      <c r="C45" s="69"/>
      <c r="D45" s="42"/>
      <c r="E45" s="42"/>
      <c r="F45" s="54"/>
      <c r="G45" s="64"/>
    </row>
    <row r="46" spans="3:7" ht="13.5" thickBot="1">
      <c r="C46" s="65" t="s">
        <v>73</v>
      </c>
      <c r="D46" s="45"/>
      <c r="E46" s="45"/>
      <c r="F46" s="48">
        <f>SUM(F43:F45)</f>
        <v>0</v>
      </c>
      <c r="G46" s="75"/>
    </row>
    <row r="47" spans="3:7" ht="12.75">
      <c r="C47" s="78" t="s">
        <v>74</v>
      </c>
      <c r="D47" s="59"/>
      <c r="E47" s="59"/>
      <c r="F47" s="60">
        <v>0</v>
      </c>
      <c r="G47" s="79"/>
    </row>
    <row r="48" spans="3:7" ht="12.75">
      <c r="C48" s="76" t="s">
        <v>75</v>
      </c>
      <c r="D48" s="42"/>
      <c r="E48" s="42"/>
      <c r="F48" s="54"/>
      <c r="G48" s="64"/>
    </row>
    <row r="49" spans="3:7" ht="12.75">
      <c r="C49" s="69"/>
      <c r="D49" s="42"/>
      <c r="E49" s="42"/>
      <c r="F49" s="44"/>
      <c r="G49" s="64"/>
    </row>
    <row r="50" spans="3:7" ht="13.5" thickBot="1">
      <c r="C50" s="65" t="s">
        <v>76</v>
      </c>
      <c r="D50" s="45"/>
      <c r="E50" s="45"/>
      <c r="F50" s="48">
        <f>SUM(F47:F49)</f>
        <v>0</v>
      </c>
      <c r="G50" s="75"/>
    </row>
    <row r="51" spans="3:7" ht="12.75">
      <c r="C51" s="72" t="s">
        <v>77</v>
      </c>
      <c r="D51" s="42"/>
      <c r="E51" s="53"/>
      <c r="F51" s="54">
        <v>0</v>
      </c>
      <c r="G51" s="71"/>
    </row>
    <row r="52" spans="3:7" ht="12.75">
      <c r="C52" s="69" t="s">
        <v>78</v>
      </c>
      <c r="D52" s="42"/>
      <c r="E52" s="42"/>
      <c r="F52" s="44"/>
      <c r="G52" s="64"/>
    </row>
    <row r="53" spans="3:7" ht="12.75">
      <c r="C53" s="69"/>
      <c r="D53" s="42"/>
      <c r="E53" s="42"/>
      <c r="F53" s="44"/>
      <c r="G53" s="64"/>
    </row>
    <row r="54" spans="3:7" ht="13.5" thickBot="1">
      <c r="C54" s="65" t="s">
        <v>79</v>
      </c>
      <c r="D54" s="45"/>
      <c r="E54" s="45"/>
      <c r="F54" s="48">
        <f>SUM(F51:F53)</f>
        <v>0</v>
      </c>
      <c r="G54" s="75"/>
    </row>
    <row r="55" spans="3:7" ht="12.75">
      <c r="C55" s="72" t="s">
        <v>80</v>
      </c>
      <c r="D55" s="53"/>
      <c r="E55" s="53"/>
      <c r="F55" s="54">
        <v>0</v>
      </c>
      <c r="G55" s="73"/>
    </row>
    <row r="56" spans="3:7" ht="12.75">
      <c r="C56" s="76" t="s">
        <v>81</v>
      </c>
      <c r="D56" s="42"/>
      <c r="E56" s="42"/>
      <c r="F56" s="52"/>
      <c r="G56" s="64"/>
    </row>
    <row r="57" spans="3:7" ht="12.75">
      <c r="C57" s="76"/>
      <c r="D57" s="42"/>
      <c r="E57" s="42"/>
      <c r="F57" s="52"/>
      <c r="G57" s="64"/>
    </row>
    <row r="58" spans="3:7" ht="13.5" thickBot="1">
      <c r="C58" s="65" t="s">
        <v>82</v>
      </c>
      <c r="D58" s="45"/>
      <c r="E58" s="45"/>
      <c r="F58" s="48">
        <f>SUM(F55:F57)</f>
        <v>0</v>
      </c>
      <c r="G58" s="75"/>
    </row>
    <row r="59" spans="3:7" ht="12.75">
      <c r="C59" s="72" t="s">
        <v>83</v>
      </c>
      <c r="D59" s="53"/>
      <c r="E59" s="53"/>
      <c r="F59" s="54">
        <v>290203</v>
      </c>
      <c r="G59" s="73"/>
    </row>
    <row r="60" spans="3:7" ht="12.75">
      <c r="C60" s="80" t="s">
        <v>84</v>
      </c>
      <c r="D60" s="42" t="s">
        <v>53</v>
      </c>
      <c r="E60" s="42">
        <v>1</v>
      </c>
      <c r="F60" s="52">
        <v>1572</v>
      </c>
      <c r="G60" s="64"/>
    </row>
    <row r="61" spans="3:7" ht="12.75">
      <c r="C61" s="70"/>
      <c r="D61" s="49"/>
      <c r="E61" s="49"/>
      <c r="F61" s="52"/>
      <c r="G61" s="64"/>
    </row>
    <row r="62" spans="3:7" ht="13.5" thickBot="1">
      <c r="C62" s="65" t="s">
        <v>85</v>
      </c>
      <c r="D62" s="45"/>
      <c r="E62" s="45"/>
      <c r="F62" s="48">
        <f>SUM(F59:F61)</f>
        <v>291775</v>
      </c>
      <c r="G62" s="75"/>
    </row>
    <row r="63" spans="3:7" ht="12.75">
      <c r="C63" s="72" t="s">
        <v>86</v>
      </c>
      <c r="D63" s="53"/>
      <c r="E63" s="53"/>
      <c r="F63" s="54">
        <v>100719</v>
      </c>
      <c r="G63" s="73"/>
    </row>
    <row r="64" spans="3:7" ht="12.75">
      <c r="C64" s="80" t="s">
        <v>87</v>
      </c>
      <c r="D64" s="42"/>
      <c r="E64" s="42"/>
      <c r="F64" s="52"/>
      <c r="G64" s="64"/>
    </row>
    <row r="65" spans="3:7" ht="12.75">
      <c r="C65" s="70"/>
      <c r="D65" s="49"/>
      <c r="E65" s="49"/>
      <c r="F65" s="52"/>
      <c r="G65" s="64"/>
    </row>
    <row r="66" spans="3:7" ht="13.5" thickBot="1">
      <c r="C66" s="81" t="s">
        <v>88</v>
      </c>
      <c r="D66" s="82"/>
      <c r="E66" s="82"/>
      <c r="F66" s="83">
        <f>SUM(F63:F65)</f>
        <v>100719</v>
      </c>
      <c r="G66" s="84"/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9">
      <selection activeCell="G23" sqref="G2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31</v>
      </c>
      <c r="E5" s="1" t="str">
        <f>personal!G6</f>
        <v>28.01-01.02.2019</v>
      </c>
    </row>
    <row r="6" ht="13.5" thickBot="1"/>
    <row r="7" spans="1:6" ht="68.25" customHeight="1">
      <c r="A7" s="26" t="s">
        <v>9</v>
      </c>
      <c r="B7" s="27" t="s">
        <v>10</v>
      </c>
      <c r="C7" s="28" t="s">
        <v>11</v>
      </c>
      <c r="D7" s="27" t="s">
        <v>12</v>
      </c>
      <c r="E7" s="27" t="s">
        <v>13</v>
      </c>
      <c r="F7" s="29" t="s">
        <v>14</v>
      </c>
    </row>
    <row r="8" spans="1:6" ht="12.75">
      <c r="A8" s="92">
        <v>1</v>
      </c>
      <c r="B8" s="85" t="s">
        <v>89</v>
      </c>
      <c r="C8" s="86">
        <v>472</v>
      </c>
      <c r="D8" s="87" t="s">
        <v>90</v>
      </c>
      <c r="E8" s="87" t="s">
        <v>91</v>
      </c>
      <c r="F8" s="93">
        <v>27008.38</v>
      </c>
    </row>
    <row r="9" spans="1:6" ht="12.75">
      <c r="A9" s="94">
        <v>2</v>
      </c>
      <c r="B9" s="88" t="s">
        <v>89</v>
      </c>
      <c r="C9" s="43">
        <v>480</v>
      </c>
      <c r="D9" s="43" t="s">
        <v>92</v>
      </c>
      <c r="E9" s="43" t="s">
        <v>93</v>
      </c>
      <c r="F9" s="95">
        <v>374955.96</v>
      </c>
    </row>
    <row r="10" spans="1:6" ht="12.75">
      <c r="A10" s="96">
        <v>3</v>
      </c>
      <c r="B10" s="89" t="s">
        <v>89</v>
      </c>
      <c r="C10" s="51">
        <v>478</v>
      </c>
      <c r="D10" s="51" t="s">
        <v>90</v>
      </c>
      <c r="E10" s="51" t="s">
        <v>91</v>
      </c>
      <c r="F10" s="97">
        <v>341340.93</v>
      </c>
    </row>
    <row r="11" spans="1:6" ht="12.75">
      <c r="A11" s="94">
        <v>4</v>
      </c>
      <c r="B11" s="90" t="s">
        <v>89</v>
      </c>
      <c r="C11" s="43">
        <v>479</v>
      </c>
      <c r="D11" s="43" t="s">
        <v>94</v>
      </c>
      <c r="E11" s="43" t="s">
        <v>95</v>
      </c>
      <c r="F11" s="95">
        <v>13601.9</v>
      </c>
    </row>
    <row r="12" spans="1:6" ht="12.75">
      <c r="A12" s="94">
        <v>5</v>
      </c>
      <c r="B12" s="90" t="s">
        <v>89</v>
      </c>
      <c r="C12" s="43">
        <v>476</v>
      </c>
      <c r="D12" s="43" t="s">
        <v>94</v>
      </c>
      <c r="E12" s="43" t="s">
        <v>95</v>
      </c>
      <c r="F12" s="95">
        <v>760.06</v>
      </c>
    </row>
    <row r="13" spans="1:6" ht="12.75">
      <c r="A13" s="94">
        <v>6</v>
      </c>
      <c r="B13" s="90" t="s">
        <v>89</v>
      </c>
      <c r="C13" s="57">
        <v>463</v>
      </c>
      <c r="D13" s="43" t="s">
        <v>96</v>
      </c>
      <c r="E13" s="43" t="s">
        <v>95</v>
      </c>
      <c r="F13" s="95">
        <v>180.23</v>
      </c>
    </row>
    <row r="14" spans="1:6" ht="12.75">
      <c r="A14" s="94">
        <v>7</v>
      </c>
      <c r="B14" s="90" t="s">
        <v>89</v>
      </c>
      <c r="C14" s="43">
        <v>474</v>
      </c>
      <c r="D14" s="43" t="s">
        <v>94</v>
      </c>
      <c r="E14" s="43" t="s">
        <v>95</v>
      </c>
      <c r="F14" s="95">
        <v>615.92</v>
      </c>
    </row>
    <row r="15" spans="1:6" ht="12.75">
      <c r="A15" s="94">
        <v>8</v>
      </c>
      <c r="B15" s="90" t="s">
        <v>89</v>
      </c>
      <c r="C15" s="43">
        <v>467</v>
      </c>
      <c r="D15" s="43" t="s">
        <v>97</v>
      </c>
      <c r="E15" s="43" t="s">
        <v>98</v>
      </c>
      <c r="F15" s="95">
        <v>886924.52</v>
      </c>
    </row>
    <row r="16" spans="1:6" ht="12.75">
      <c r="A16" s="94">
        <v>9</v>
      </c>
      <c r="B16" s="90" t="s">
        <v>89</v>
      </c>
      <c r="C16" s="43">
        <v>466</v>
      </c>
      <c r="D16" s="43" t="s">
        <v>97</v>
      </c>
      <c r="E16" s="43" t="s">
        <v>99</v>
      </c>
      <c r="F16" s="95">
        <v>107.2</v>
      </c>
    </row>
    <row r="17" spans="1:6" ht="12.75">
      <c r="A17" s="94">
        <v>10</v>
      </c>
      <c r="B17" s="90" t="s">
        <v>89</v>
      </c>
      <c r="C17" s="43">
        <v>462</v>
      </c>
      <c r="D17" s="43" t="s">
        <v>100</v>
      </c>
      <c r="E17" s="43" t="s">
        <v>101</v>
      </c>
      <c r="F17" s="95">
        <v>3185</v>
      </c>
    </row>
    <row r="18" spans="1:6" ht="12.75">
      <c r="A18" s="98">
        <v>11</v>
      </c>
      <c r="B18" s="90" t="s">
        <v>89</v>
      </c>
      <c r="C18" s="91">
        <v>461</v>
      </c>
      <c r="D18" s="43" t="s">
        <v>102</v>
      </c>
      <c r="E18" s="43" t="s">
        <v>103</v>
      </c>
      <c r="F18" s="95">
        <v>17070</v>
      </c>
    </row>
    <row r="19" spans="1:6" ht="12.75">
      <c r="A19" s="98">
        <v>12</v>
      </c>
      <c r="B19" s="90" t="s">
        <v>89</v>
      </c>
      <c r="C19" s="91">
        <v>457</v>
      </c>
      <c r="D19" s="43" t="s">
        <v>104</v>
      </c>
      <c r="E19" s="43" t="s">
        <v>105</v>
      </c>
      <c r="F19" s="95">
        <v>5428.78</v>
      </c>
    </row>
    <row r="20" spans="1:6" ht="12.75">
      <c r="A20" s="94">
        <v>13</v>
      </c>
      <c r="B20" s="90" t="s">
        <v>89</v>
      </c>
      <c r="C20" s="43">
        <v>465</v>
      </c>
      <c r="D20" s="43" t="s">
        <v>106</v>
      </c>
      <c r="E20" s="43" t="s">
        <v>107</v>
      </c>
      <c r="F20" s="99">
        <v>2307.57</v>
      </c>
    </row>
    <row r="21" spans="1:6" ht="12.75">
      <c r="A21" s="94">
        <v>14</v>
      </c>
      <c r="B21" s="90" t="s">
        <v>89</v>
      </c>
      <c r="C21" s="43">
        <v>473</v>
      </c>
      <c r="D21" s="43" t="s">
        <v>96</v>
      </c>
      <c r="E21" s="43" t="s">
        <v>108</v>
      </c>
      <c r="F21" s="95">
        <v>2651.06</v>
      </c>
    </row>
    <row r="22" spans="1:6" ht="12.75">
      <c r="A22" s="94">
        <f aca="true" t="shared" si="0" ref="A22:A39">A21+1</f>
        <v>15</v>
      </c>
      <c r="B22" s="90" t="s">
        <v>89</v>
      </c>
      <c r="C22" s="43">
        <v>464</v>
      </c>
      <c r="D22" s="43" t="s">
        <v>96</v>
      </c>
      <c r="E22" s="43" t="s">
        <v>135</v>
      </c>
      <c r="F22" s="95">
        <v>20.5</v>
      </c>
    </row>
    <row r="23" spans="1:6" ht="12.75">
      <c r="A23" s="94">
        <f t="shared" si="0"/>
        <v>16</v>
      </c>
      <c r="B23" s="90" t="s">
        <v>89</v>
      </c>
      <c r="C23" s="43">
        <v>458</v>
      </c>
      <c r="D23" s="43" t="s">
        <v>109</v>
      </c>
      <c r="E23" s="43" t="s">
        <v>110</v>
      </c>
      <c r="F23" s="95">
        <v>9522.2</v>
      </c>
    </row>
    <row r="24" spans="1:6" ht="12.75">
      <c r="A24" s="94">
        <f t="shared" si="0"/>
        <v>17</v>
      </c>
      <c r="B24" s="90" t="s">
        <v>89</v>
      </c>
      <c r="C24" s="43">
        <v>459</v>
      </c>
      <c r="D24" s="43" t="s">
        <v>111</v>
      </c>
      <c r="E24" s="43" t="s">
        <v>110</v>
      </c>
      <c r="F24" s="95">
        <v>12003.36</v>
      </c>
    </row>
    <row r="25" spans="1:6" ht="12.75">
      <c r="A25" s="94">
        <f t="shared" si="0"/>
        <v>18</v>
      </c>
      <c r="B25" s="90" t="s">
        <v>89</v>
      </c>
      <c r="C25" s="43">
        <v>481</v>
      </c>
      <c r="D25" s="43" t="s">
        <v>94</v>
      </c>
      <c r="E25" s="43" t="s">
        <v>112</v>
      </c>
      <c r="F25" s="95">
        <v>223.47</v>
      </c>
    </row>
    <row r="26" spans="1:6" ht="12.75">
      <c r="A26" s="94">
        <f t="shared" si="0"/>
        <v>19</v>
      </c>
      <c r="B26" s="90" t="s">
        <v>89</v>
      </c>
      <c r="C26" s="43">
        <v>475</v>
      </c>
      <c r="D26" s="43" t="s">
        <v>94</v>
      </c>
      <c r="E26" s="43" t="s">
        <v>112</v>
      </c>
      <c r="F26" s="95">
        <v>10.35</v>
      </c>
    </row>
    <row r="27" spans="1:6" ht="12.75">
      <c r="A27" s="94">
        <f t="shared" si="0"/>
        <v>20</v>
      </c>
      <c r="B27" s="90" t="s">
        <v>89</v>
      </c>
      <c r="C27" s="43">
        <v>477</v>
      </c>
      <c r="D27" s="43" t="s">
        <v>94</v>
      </c>
      <c r="E27" s="43" t="s">
        <v>112</v>
      </c>
      <c r="F27" s="95">
        <v>12.51</v>
      </c>
    </row>
    <row r="28" spans="1:6" ht="12.75">
      <c r="A28" s="94">
        <f t="shared" si="0"/>
        <v>21</v>
      </c>
      <c r="B28" s="90" t="s">
        <v>113</v>
      </c>
      <c r="C28" s="43">
        <v>468</v>
      </c>
      <c r="D28" s="43" t="s">
        <v>100</v>
      </c>
      <c r="E28" s="43" t="s">
        <v>114</v>
      </c>
      <c r="F28" s="95">
        <v>3908.04</v>
      </c>
    </row>
    <row r="29" spans="1:6" ht="12.75">
      <c r="A29" s="94">
        <f t="shared" si="0"/>
        <v>22</v>
      </c>
      <c r="B29" s="90" t="s">
        <v>113</v>
      </c>
      <c r="C29" s="43">
        <v>484</v>
      </c>
      <c r="D29" s="43" t="s">
        <v>115</v>
      </c>
      <c r="E29" s="43" t="s">
        <v>116</v>
      </c>
      <c r="F29" s="95">
        <v>10085.25</v>
      </c>
    </row>
    <row r="30" spans="1:6" ht="12.75">
      <c r="A30" s="94">
        <f t="shared" si="0"/>
        <v>23</v>
      </c>
      <c r="B30" s="90" t="s">
        <v>117</v>
      </c>
      <c r="C30" s="43">
        <v>496</v>
      </c>
      <c r="D30" s="43" t="s">
        <v>118</v>
      </c>
      <c r="E30" s="43" t="s">
        <v>119</v>
      </c>
      <c r="F30" s="95">
        <v>15086.06</v>
      </c>
    </row>
    <row r="31" spans="1:6" ht="12.75">
      <c r="A31" s="94">
        <f t="shared" si="0"/>
        <v>24</v>
      </c>
      <c r="B31" s="90" t="s">
        <v>117</v>
      </c>
      <c r="C31" s="43">
        <v>489</v>
      </c>
      <c r="D31" s="43" t="s">
        <v>120</v>
      </c>
      <c r="E31" s="43" t="s">
        <v>121</v>
      </c>
      <c r="F31" s="95">
        <v>13426.75</v>
      </c>
    </row>
    <row r="32" spans="1:6" ht="12.75">
      <c r="A32" s="94">
        <f t="shared" si="0"/>
        <v>25</v>
      </c>
      <c r="B32" s="90" t="s">
        <v>117</v>
      </c>
      <c r="C32" s="43">
        <v>491</v>
      </c>
      <c r="D32" s="43" t="s">
        <v>122</v>
      </c>
      <c r="E32" s="43" t="s">
        <v>123</v>
      </c>
      <c r="F32" s="95">
        <v>1436.93</v>
      </c>
    </row>
    <row r="33" spans="1:6" ht="12.75">
      <c r="A33" s="94">
        <f t="shared" si="0"/>
        <v>26</v>
      </c>
      <c r="B33" s="90" t="s">
        <v>117</v>
      </c>
      <c r="C33" s="43">
        <v>490</v>
      </c>
      <c r="D33" s="43" t="s">
        <v>106</v>
      </c>
      <c r="E33" s="43" t="s">
        <v>107</v>
      </c>
      <c r="F33" s="95">
        <v>1558.73</v>
      </c>
    </row>
    <row r="34" spans="1:6" ht="12.75">
      <c r="A34" s="94">
        <f t="shared" si="0"/>
        <v>27</v>
      </c>
      <c r="B34" s="90" t="s">
        <v>117</v>
      </c>
      <c r="C34" s="43">
        <v>493</v>
      </c>
      <c r="D34" s="43" t="s">
        <v>124</v>
      </c>
      <c r="E34" s="43" t="s">
        <v>110</v>
      </c>
      <c r="F34" s="95">
        <v>10574.43</v>
      </c>
    </row>
    <row r="35" spans="1:6" ht="12.75">
      <c r="A35" s="94">
        <f t="shared" si="0"/>
        <v>28</v>
      </c>
      <c r="B35" s="90" t="s">
        <v>117</v>
      </c>
      <c r="C35" s="43">
        <v>492</v>
      </c>
      <c r="D35" s="43" t="s">
        <v>109</v>
      </c>
      <c r="E35" s="43" t="s">
        <v>110</v>
      </c>
      <c r="F35" s="95">
        <v>18686.89</v>
      </c>
    </row>
    <row r="36" spans="1:6" ht="12.75">
      <c r="A36" s="94">
        <f t="shared" si="0"/>
        <v>29</v>
      </c>
      <c r="B36" s="90" t="s">
        <v>117</v>
      </c>
      <c r="C36" s="43">
        <v>498</v>
      </c>
      <c r="D36" s="43" t="s">
        <v>125</v>
      </c>
      <c r="E36" s="43" t="s">
        <v>126</v>
      </c>
      <c r="F36" s="95">
        <v>11834</v>
      </c>
    </row>
    <row r="37" spans="1:6" ht="12.75">
      <c r="A37" s="94">
        <f t="shared" si="0"/>
        <v>30</v>
      </c>
      <c r="B37" s="90" t="s">
        <v>117</v>
      </c>
      <c r="C37" s="43">
        <v>497</v>
      </c>
      <c r="D37" s="43" t="s">
        <v>127</v>
      </c>
      <c r="E37" s="43" t="s">
        <v>128</v>
      </c>
      <c r="F37" s="95">
        <v>5712</v>
      </c>
    </row>
    <row r="38" spans="1:6" ht="12.75">
      <c r="A38" s="94">
        <f t="shared" si="0"/>
        <v>31</v>
      </c>
      <c r="B38" s="90" t="s">
        <v>129</v>
      </c>
      <c r="C38" s="43">
        <v>505</v>
      </c>
      <c r="D38" s="43" t="s">
        <v>130</v>
      </c>
      <c r="E38" s="43" t="s">
        <v>131</v>
      </c>
      <c r="F38" s="95">
        <v>138.42</v>
      </c>
    </row>
    <row r="39" spans="1:6" ht="13.5" thickBot="1">
      <c r="A39" s="94">
        <f t="shared" si="0"/>
        <v>32</v>
      </c>
      <c r="B39" s="90" t="s">
        <v>129</v>
      </c>
      <c r="C39" s="43">
        <v>506</v>
      </c>
      <c r="D39" s="43" t="s">
        <v>132</v>
      </c>
      <c r="E39" s="43" t="s">
        <v>133</v>
      </c>
      <c r="F39" s="95">
        <v>8334.76</v>
      </c>
    </row>
    <row r="40" spans="1:6" ht="13.5" thickBot="1">
      <c r="A40" s="100"/>
      <c r="B40" s="101"/>
      <c r="C40" s="101"/>
      <c r="D40" s="101"/>
      <c r="E40" s="102" t="s">
        <v>134</v>
      </c>
      <c r="F40" s="103">
        <f>SUM(F8:F39)</f>
        <v>1798712.1600000001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E9" sqref="E9:E15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38" t="s">
        <v>21</v>
      </c>
      <c r="B3" s="38"/>
      <c r="C3" s="38"/>
      <c r="D3" s="15"/>
    </row>
    <row r="4" spans="1:10" ht="30" customHeight="1">
      <c r="A4" s="39" t="s">
        <v>30</v>
      </c>
      <c r="B4" s="39"/>
      <c r="C4" s="39"/>
      <c r="D4" s="39"/>
      <c r="E4" s="39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31</v>
      </c>
      <c r="C6" s="12" t="str">
        <f>personal!G6</f>
        <v>28.01-01.02.2019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0" t="s">
        <v>16</v>
      </c>
      <c r="B8" s="31" t="s">
        <v>17</v>
      </c>
      <c r="C8" s="31" t="s">
        <v>18</v>
      </c>
      <c r="D8" s="31" t="s">
        <v>22</v>
      </c>
      <c r="E8" s="32" t="s">
        <v>19</v>
      </c>
    </row>
    <row r="9" spans="1:5" s="20" customFormat="1" ht="26.25">
      <c r="A9" s="138">
        <v>43494</v>
      </c>
      <c r="B9" s="139" t="s">
        <v>32</v>
      </c>
      <c r="C9" s="140" t="s">
        <v>33</v>
      </c>
      <c r="D9" s="141" t="s">
        <v>34</v>
      </c>
      <c r="E9" s="142">
        <v>14201.46</v>
      </c>
    </row>
    <row r="10" spans="1:5" s="20" customFormat="1" ht="26.25">
      <c r="A10" s="138">
        <v>43494</v>
      </c>
      <c r="B10" s="139" t="s">
        <v>35</v>
      </c>
      <c r="C10" s="140" t="s">
        <v>36</v>
      </c>
      <c r="D10" s="141" t="s">
        <v>34</v>
      </c>
      <c r="E10" s="142">
        <v>74468.23</v>
      </c>
    </row>
    <row r="11" spans="1:5" s="20" customFormat="1" ht="26.25">
      <c r="A11" s="138">
        <v>43495</v>
      </c>
      <c r="B11" s="139" t="s">
        <v>37</v>
      </c>
      <c r="C11" s="140" t="s">
        <v>38</v>
      </c>
      <c r="D11" s="141" t="s">
        <v>39</v>
      </c>
      <c r="E11" s="142">
        <v>200</v>
      </c>
    </row>
    <row r="12" spans="1:5" s="20" customFormat="1" ht="26.25">
      <c r="A12" s="138">
        <v>43496</v>
      </c>
      <c r="B12" s="139" t="s">
        <v>40</v>
      </c>
      <c r="C12" s="140" t="s">
        <v>41</v>
      </c>
      <c r="D12" s="141" t="s">
        <v>42</v>
      </c>
      <c r="E12" s="142">
        <v>132.57</v>
      </c>
    </row>
    <row r="13" spans="1:5" s="20" customFormat="1" ht="26.25">
      <c r="A13" s="138">
        <v>43496</v>
      </c>
      <c r="B13" s="139" t="s">
        <v>43</v>
      </c>
      <c r="C13" s="140" t="s">
        <v>44</v>
      </c>
      <c r="D13" s="141" t="s">
        <v>42</v>
      </c>
      <c r="E13" s="142">
        <v>733.59</v>
      </c>
    </row>
    <row r="14" spans="1:5" s="20" customFormat="1" ht="26.25">
      <c r="A14" s="138">
        <v>43496</v>
      </c>
      <c r="B14" s="139" t="s">
        <v>45</v>
      </c>
      <c r="C14" s="140" t="s">
        <v>46</v>
      </c>
      <c r="D14" s="141" t="s">
        <v>42</v>
      </c>
      <c r="E14" s="142">
        <v>97.74</v>
      </c>
    </row>
    <row r="15" spans="1:5" ht="12.75">
      <c r="A15" s="143"/>
      <c r="B15" s="144"/>
      <c r="C15" s="140"/>
      <c r="D15" s="141"/>
      <c r="E15" s="145"/>
    </row>
    <row r="16" spans="1:5" ht="13.5" thickBot="1">
      <c r="A16" s="146" t="s">
        <v>20</v>
      </c>
      <c r="B16" s="147"/>
      <c r="C16" s="148"/>
      <c r="D16" s="147"/>
      <c r="E16" s="149">
        <f>SUM(E9:E15)</f>
        <v>89833.59000000001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PageLayoutView="0" workbookViewId="0" topLeftCell="A1">
      <selection activeCell="F4" sqref="F4"/>
    </sheetView>
  </sheetViews>
  <sheetFormatPr defaultColWidth="10.421875" defaultRowHeight="12.75"/>
  <cols>
    <col min="1" max="1" width="9.421875" style="116" customWidth="1"/>
    <col min="2" max="2" width="17.28125" style="116" customWidth="1"/>
    <col min="3" max="3" width="14.7109375" style="116" customWidth="1"/>
    <col min="4" max="4" width="24.7109375" style="116" customWidth="1"/>
    <col min="5" max="5" width="43.421875" style="129" customWidth="1"/>
    <col min="6" max="6" width="15.00390625" style="116" customWidth="1"/>
    <col min="7" max="16384" width="10.421875" style="116" customWidth="1"/>
  </cols>
  <sheetData>
    <row r="1" spans="1:6" ht="12.75">
      <c r="A1" s="6" t="s">
        <v>23</v>
      </c>
      <c r="B1" s="115"/>
      <c r="C1" s="7"/>
      <c r="D1" s="7"/>
      <c r="E1" s="125"/>
      <c r="F1" s="115"/>
    </row>
    <row r="2" spans="2:6" ht="12.75">
      <c r="B2" s="115"/>
      <c r="C2" s="115"/>
      <c r="D2" s="115"/>
      <c r="E2" s="125"/>
      <c r="F2" s="115"/>
    </row>
    <row r="3" spans="1:6" ht="12.75">
      <c r="A3" s="6" t="s">
        <v>24</v>
      </c>
      <c r="B3" s="7"/>
      <c r="C3" s="115"/>
      <c r="D3" s="7"/>
      <c r="E3" s="126"/>
      <c r="F3" s="115"/>
    </row>
    <row r="4" spans="1:6" ht="12.75">
      <c r="A4" s="6" t="s">
        <v>25</v>
      </c>
      <c r="B4" s="7"/>
      <c r="C4" s="115"/>
      <c r="D4" s="7"/>
      <c r="E4" s="125"/>
      <c r="F4" s="7"/>
    </row>
    <row r="5" spans="1:6" ht="12.75">
      <c r="A5" s="115"/>
      <c r="B5" s="7"/>
      <c r="C5" s="115"/>
      <c r="D5" s="115"/>
      <c r="E5" s="125"/>
      <c r="F5" s="115"/>
    </row>
    <row r="6" spans="1:6" ht="12.75">
      <c r="A6" s="115"/>
      <c r="B6" s="9"/>
      <c r="C6" s="22" t="s">
        <v>31</v>
      </c>
      <c r="D6" s="7" t="str">
        <f>personal!G6</f>
        <v>28.01-01.02.2019</v>
      </c>
      <c r="E6" s="125"/>
      <c r="F6" s="115"/>
    </row>
    <row r="7" spans="1:6" ht="13.5" thickBot="1">
      <c r="A7" s="115"/>
      <c r="B7" s="115"/>
      <c r="C7" s="115"/>
      <c r="D7" s="115"/>
      <c r="E7" s="125"/>
      <c r="F7" s="115"/>
    </row>
    <row r="8" spans="1:6" ht="52.5">
      <c r="A8" s="33" t="s">
        <v>9</v>
      </c>
      <c r="B8" s="34" t="s">
        <v>10</v>
      </c>
      <c r="C8" s="35" t="s">
        <v>11</v>
      </c>
      <c r="D8" s="34" t="s">
        <v>26</v>
      </c>
      <c r="E8" s="35" t="s">
        <v>27</v>
      </c>
      <c r="F8" s="36" t="s">
        <v>28</v>
      </c>
    </row>
    <row r="9" spans="1:6" ht="12.75">
      <c r="A9" s="117">
        <v>1</v>
      </c>
      <c r="B9" s="118">
        <v>43493</v>
      </c>
      <c r="C9" s="119">
        <v>29571</v>
      </c>
      <c r="D9" s="120" t="s">
        <v>136</v>
      </c>
      <c r="E9" s="127" t="s">
        <v>137</v>
      </c>
      <c r="F9" s="121">
        <v>1000</v>
      </c>
    </row>
    <row r="10" spans="1:6" ht="12.75">
      <c r="A10" s="117">
        <v>2</v>
      </c>
      <c r="B10" s="118">
        <v>43495</v>
      </c>
      <c r="C10" s="119">
        <v>29609</v>
      </c>
      <c r="D10" s="120" t="s">
        <v>136</v>
      </c>
      <c r="E10" s="127" t="s">
        <v>138</v>
      </c>
      <c r="F10" s="121">
        <v>450</v>
      </c>
    </row>
    <row r="11" spans="1:6" ht="12.75">
      <c r="A11" s="117">
        <v>3</v>
      </c>
      <c r="B11" s="118">
        <v>43495</v>
      </c>
      <c r="C11" s="119">
        <v>29611</v>
      </c>
      <c r="D11" s="120" t="s">
        <v>136</v>
      </c>
      <c r="E11" s="127" t="s">
        <v>139</v>
      </c>
      <c r="F11" s="121">
        <v>2000</v>
      </c>
    </row>
    <row r="12" spans="1:6" ht="12.75">
      <c r="A12" s="117">
        <v>4</v>
      </c>
      <c r="B12" s="118">
        <v>43496</v>
      </c>
      <c r="C12" s="119">
        <v>29640</v>
      </c>
      <c r="D12" s="120" t="s">
        <v>136</v>
      </c>
      <c r="E12" s="127" t="s">
        <v>140</v>
      </c>
      <c r="F12" s="121">
        <v>4990</v>
      </c>
    </row>
    <row r="13" spans="1:256" ht="12.75">
      <c r="A13" s="117">
        <v>5</v>
      </c>
      <c r="B13" s="118">
        <v>43496</v>
      </c>
      <c r="C13" s="119">
        <v>29639</v>
      </c>
      <c r="D13" s="122" t="s">
        <v>136</v>
      </c>
      <c r="E13" s="127" t="s">
        <v>141</v>
      </c>
      <c r="F13" s="121">
        <v>900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  <c r="IV13" s="123"/>
    </row>
    <row r="14" spans="1:6" ht="12.75">
      <c r="A14" s="117">
        <v>6</v>
      </c>
      <c r="B14" s="118">
        <v>43496</v>
      </c>
      <c r="C14" s="119">
        <v>29638</v>
      </c>
      <c r="D14" s="122" t="s">
        <v>136</v>
      </c>
      <c r="E14" s="127" t="s">
        <v>142</v>
      </c>
      <c r="F14" s="121">
        <v>1200</v>
      </c>
    </row>
    <row r="15" spans="1:6" ht="26.25">
      <c r="A15" s="117">
        <v>7</v>
      </c>
      <c r="B15" s="113" t="s">
        <v>89</v>
      </c>
      <c r="C15" s="114">
        <v>29603</v>
      </c>
      <c r="D15" s="124" t="s">
        <v>143</v>
      </c>
      <c r="E15" s="128" t="s">
        <v>151</v>
      </c>
      <c r="F15" s="130">
        <v>33</v>
      </c>
    </row>
    <row r="16" spans="1:6" ht="26.25">
      <c r="A16" s="117">
        <v>8</v>
      </c>
      <c r="B16" s="113" t="s">
        <v>113</v>
      </c>
      <c r="C16" s="114">
        <v>29604</v>
      </c>
      <c r="D16" s="124" t="s">
        <v>152</v>
      </c>
      <c r="E16" s="128" t="s">
        <v>153</v>
      </c>
      <c r="F16" s="131">
        <v>200</v>
      </c>
    </row>
    <row r="17" spans="1:6" ht="12.75">
      <c r="A17" s="117">
        <v>9</v>
      </c>
      <c r="B17" s="113" t="s">
        <v>154</v>
      </c>
      <c r="C17" s="114">
        <v>29625</v>
      </c>
      <c r="D17" s="124" t="s">
        <v>152</v>
      </c>
      <c r="E17" s="128" t="s">
        <v>155</v>
      </c>
      <c r="F17" s="131">
        <v>600</v>
      </c>
    </row>
    <row r="18" spans="1:6" ht="12.75">
      <c r="A18" s="117">
        <v>10</v>
      </c>
      <c r="B18" s="113" t="s">
        <v>154</v>
      </c>
      <c r="C18" s="114">
        <v>29610</v>
      </c>
      <c r="D18" s="124" t="s">
        <v>152</v>
      </c>
      <c r="E18" s="128" t="s">
        <v>156</v>
      </c>
      <c r="F18" s="131">
        <v>250</v>
      </c>
    </row>
    <row r="19" spans="1:6" ht="12.75">
      <c r="A19" s="117">
        <v>11</v>
      </c>
      <c r="B19" s="113" t="s">
        <v>154</v>
      </c>
      <c r="C19" s="114">
        <v>29619</v>
      </c>
      <c r="D19" s="124" t="s">
        <v>152</v>
      </c>
      <c r="E19" s="128" t="s">
        <v>157</v>
      </c>
      <c r="F19" s="131">
        <v>144</v>
      </c>
    </row>
    <row r="20" spans="1:6" ht="12.75">
      <c r="A20" s="117">
        <v>12</v>
      </c>
      <c r="B20" s="113" t="s">
        <v>154</v>
      </c>
      <c r="C20" s="114">
        <v>29593</v>
      </c>
      <c r="D20" s="124" t="s">
        <v>152</v>
      </c>
      <c r="E20" s="128" t="s">
        <v>158</v>
      </c>
      <c r="F20" s="131">
        <v>200</v>
      </c>
    </row>
    <row r="21" spans="1:6" ht="12.75">
      <c r="A21" s="117">
        <v>13</v>
      </c>
      <c r="B21" s="113" t="s">
        <v>154</v>
      </c>
      <c r="C21" s="114">
        <v>29622</v>
      </c>
      <c r="D21" s="124" t="s">
        <v>152</v>
      </c>
      <c r="E21" s="128" t="s">
        <v>159</v>
      </c>
      <c r="F21" s="131">
        <v>500</v>
      </c>
    </row>
    <row r="22" spans="1:6" ht="12.75">
      <c r="A22" s="117">
        <v>14</v>
      </c>
      <c r="B22" s="113" t="s">
        <v>154</v>
      </c>
      <c r="C22" s="114">
        <v>29634</v>
      </c>
      <c r="D22" s="124" t="s">
        <v>152</v>
      </c>
      <c r="E22" s="128" t="s">
        <v>160</v>
      </c>
      <c r="F22" s="131">
        <v>5</v>
      </c>
    </row>
    <row r="23" spans="1:6" ht="12.75">
      <c r="A23" s="117">
        <v>15</v>
      </c>
      <c r="B23" s="113" t="s">
        <v>154</v>
      </c>
      <c r="C23" s="114">
        <v>29636</v>
      </c>
      <c r="D23" s="124" t="s">
        <v>152</v>
      </c>
      <c r="E23" s="128" t="s">
        <v>161</v>
      </c>
      <c r="F23" s="131">
        <v>30</v>
      </c>
    </row>
    <row r="24" spans="1:6" ht="12.75">
      <c r="A24" s="117">
        <v>16</v>
      </c>
      <c r="B24" s="113" t="s">
        <v>154</v>
      </c>
      <c r="C24" s="114">
        <v>29635</v>
      </c>
      <c r="D24" s="124" t="s">
        <v>152</v>
      </c>
      <c r="E24" s="128" t="s">
        <v>162</v>
      </c>
      <c r="F24" s="131">
        <v>60</v>
      </c>
    </row>
    <row r="25" spans="1:6" ht="12.75">
      <c r="A25" s="117">
        <v>17</v>
      </c>
      <c r="B25" s="113" t="s">
        <v>154</v>
      </c>
      <c r="C25" s="114">
        <v>29628</v>
      </c>
      <c r="D25" s="124" t="s">
        <v>152</v>
      </c>
      <c r="E25" s="128" t="s">
        <v>163</v>
      </c>
      <c r="F25" s="131">
        <v>200</v>
      </c>
    </row>
    <row r="26" spans="1:6" ht="12.75">
      <c r="A26" s="117">
        <v>18</v>
      </c>
      <c r="B26" s="113" t="s">
        <v>154</v>
      </c>
      <c r="C26" s="114">
        <v>29613</v>
      </c>
      <c r="D26" s="124" t="s">
        <v>152</v>
      </c>
      <c r="E26" s="128" t="s">
        <v>164</v>
      </c>
      <c r="F26" s="131">
        <v>2108.6</v>
      </c>
    </row>
    <row r="27" spans="1:6" ht="12.75">
      <c r="A27" s="117">
        <v>19</v>
      </c>
      <c r="B27" s="113" t="s">
        <v>154</v>
      </c>
      <c r="C27" s="114">
        <v>29615</v>
      </c>
      <c r="D27" s="124" t="s">
        <v>152</v>
      </c>
      <c r="E27" s="128" t="s">
        <v>165</v>
      </c>
      <c r="F27" s="131">
        <v>50</v>
      </c>
    </row>
    <row r="28" spans="1:6" ht="12.75">
      <c r="A28" s="117">
        <v>20</v>
      </c>
      <c r="B28" s="113" t="s">
        <v>154</v>
      </c>
      <c r="C28" s="114">
        <v>29633</v>
      </c>
      <c r="D28" s="124" t="s">
        <v>152</v>
      </c>
      <c r="E28" s="128" t="s">
        <v>166</v>
      </c>
      <c r="F28" s="131">
        <v>100</v>
      </c>
    </row>
    <row r="29" spans="1:6" ht="26.25">
      <c r="A29" s="117">
        <v>21</v>
      </c>
      <c r="B29" s="113" t="s">
        <v>154</v>
      </c>
      <c r="C29" s="114">
        <v>29632</v>
      </c>
      <c r="D29" s="124" t="s">
        <v>152</v>
      </c>
      <c r="E29" s="128" t="s">
        <v>167</v>
      </c>
      <c r="F29" s="131">
        <v>150</v>
      </c>
    </row>
    <row r="30" spans="1:6" ht="26.25">
      <c r="A30" s="117">
        <v>22</v>
      </c>
      <c r="B30" s="113" t="s">
        <v>154</v>
      </c>
      <c r="C30" s="114">
        <v>29631</v>
      </c>
      <c r="D30" s="124" t="s">
        <v>152</v>
      </c>
      <c r="E30" s="128" t="s">
        <v>168</v>
      </c>
      <c r="F30" s="131">
        <v>170</v>
      </c>
    </row>
    <row r="31" spans="1:6" ht="26.25">
      <c r="A31" s="117">
        <v>23</v>
      </c>
      <c r="B31" s="113" t="s">
        <v>154</v>
      </c>
      <c r="C31" s="114">
        <v>29627</v>
      </c>
      <c r="D31" s="124" t="s">
        <v>152</v>
      </c>
      <c r="E31" s="128" t="s">
        <v>169</v>
      </c>
      <c r="F31" s="131">
        <v>350</v>
      </c>
    </row>
    <row r="32" spans="1:6" ht="12.75">
      <c r="A32" s="117">
        <v>24</v>
      </c>
      <c r="B32" s="113" t="s">
        <v>154</v>
      </c>
      <c r="C32" s="114">
        <v>29630</v>
      </c>
      <c r="D32" s="124" t="s">
        <v>152</v>
      </c>
      <c r="E32" s="128" t="s">
        <v>170</v>
      </c>
      <c r="F32" s="131">
        <v>100</v>
      </c>
    </row>
    <row r="33" spans="1:6" ht="26.25">
      <c r="A33" s="117">
        <v>25</v>
      </c>
      <c r="B33" s="113" t="s">
        <v>154</v>
      </c>
      <c r="C33" s="114">
        <v>29629</v>
      </c>
      <c r="D33" s="124" t="s">
        <v>152</v>
      </c>
      <c r="E33" s="128" t="s">
        <v>171</v>
      </c>
      <c r="F33" s="131">
        <v>200</v>
      </c>
    </row>
    <row r="34" spans="1:6" ht="12.75">
      <c r="A34" s="117">
        <v>26</v>
      </c>
      <c r="B34" s="113" t="s">
        <v>154</v>
      </c>
      <c r="C34" s="114">
        <v>29620</v>
      </c>
      <c r="D34" s="124" t="s">
        <v>152</v>
      </c>
      <c r="E34" s="128" t="s">
        <v>172</v>
      </c>
      <c r="F34" s="131">
        <v>150</v>
      </c>
    </row>
    <row r="35" spans="1:6" ht="12.75">
      <c r="A35" s="117">
        <v>27</v>
      </c>
      <c r="B35" s="113" t="s">
        <v>154</v>
      </c>
      <c r="C35" s="114">
        <v>29614</v>
      </c>
      <c r="D35" s="124" t="s">
        <v>143</v>
      </c>
      <c r="E35" s="128" t="s">
        <v>173</v>
      </c>
      <c r="F35" s="131">
        <v>1500</v>
      </c>
    </row>
    <row r="36" spans="1:6" ht="12.75">
      <c r="A36" s="117">
        <v>28</v>
      </c>
      <c r="B36" s="113" t="s">
        <v>154</v>
      </c>
      <c r="C36" s="114">
        <v>29618</v>
      </c>
      <c r="D36" s="124" t="s">
        <v>147</v>
      </c>
      <c r="E36" s="128" t="s">
        <v>174</v>
      </c>
      <c r="F36" s="131">
        <v>300</v>
      </c>
    </row>
    <row r="37" spans="1:6" ht="12.75">
      <c r="A37" s="117">
        <v>29</v>
      </c>
      <c r="B37" s="113" t="s">
        <v>154</v>
      </c>
      <c r="C37" s="114">
        <v>29612</v>
      </c>
      <c r="D37" s="124" t="s">
        <v>147</v>
      </c>
      <c r="E37" s="128" t="s">
        <v>175</v>
      </c>
      <c r="F37" s="131">
        <v>250</v>
      </c>
    </row>
    <row r="38" spans="1:6" ht="26.25">
      <c r="A38" s="117">
        <v>30</v>
      </c>
      <c r="B38" s="113" t="s">
        <v>154</v>
      </c>
      <c r="C38" s="114">
        <v>29624</v>
      </c>
      <c r="D38" s="124" t="s">
        <v>152</v>
      </c>
      <c r="E38" s="128" t="s">
        <v>176</v>
      </c>
      <c r="F38" s="131">
        <v>250</v>
      </c>
    </row>
    <row r="39" spans="1:6" ht="12.75">
      <c r="A39" s="117">
        <v>31</v>
      </c>
      <c r="B39" s="113" t="s">
        <v>154</v>
      </c>
      <c r="C39" s="114">
        <v>29623</v>
      </c>
      <c r="D39" s="124" t="s">
        <v>152</v>
      </c>
      <c r="E39" s="128" t="s">
        <v>177</v>
      </c>
      <c r="F39" s="131">
        <v>100</v>
      </c>
    </row>
    <row r="40" spans="1:6" ht="12.75">
      <c r="A40" s="117">
        <v>32</v>
      </c>
      <c r="B40" s="113" t="s">
        <v>154</v>
      </c>
      <c r="C40" s="114">
        <v>29621</v>
      </c>
      <c r="D40" s="124" t="s">
        <v>152</v>
      </c>
      <c r="E40" s="128" t="s">
        <v>178</v>
      </c>
      <c r="F40" s="131">
        <v>100</v>
      </c>
    </row>
    <row r="41" spans="1:6" ht="26.25">
      <c r="A41" s="117">
        <v>33</v>
      </c>
      <c r="B41" s="113" t="s">
        <v>154</v>
      </c>
      <c r="C41" s="114">
        <v>29414</v>
      </c>
      <c r="D41" s="124" t="s">
        <v>143</v>
      </c>
      <c r="E41" s="128" t="s">
        <v>179</v>
      </c>
      <c r="F41" s="131">
        <v>4367</v>
      </c>
    </row>
    <row r="42" spans="1:6" ht="12.75">
      <c r="A42" s="117">
        <v>34</v>
      </c>
      <c r="B42" s="113" t="s">
        <v>154</v>
      </c>
      <c r="C42" s="114">
        <v>29617</v>
      </c>
      <c r="D42" s="124" t="s">
        <v>147</v>
      </c>
      <c r="E42" s="128" t="s">
        <v>180</v>
      </c>
      <c r="F42" s="131">
        <v>800</v>
      </c>
    </row>
    <row r="43" spans="1:6" ht="12.75">
      <c r="A43" s="117">
        <v>35</v>
      </c>
      <c r="B43" s="113" t="s">
        <v>154</v>
      </c>
      <c r="C43" s="114">
        <v>29607</v>
      </c>
      <c r="D43" s="124" t="s">
        <v>147</v>
      </c>
      <c r="E43" s="128" t="s">
        <v>181</v>
      </c>
      <c r="F43" s="131">
        <v>6789.2</v>
      </c>
    </row>
    <row r="44" spans="1:6" ht="12.75">
      <c r="A44" s="117">
        <v>36</v>
      </c>
      <c r="B44" s="113" t="s">
        <v>154</v>
      </c>
      <c r="C44" s="114">
        <v>29626</v>
      </c>
      <c r="D44" s="124" t="s">
        <v>143</v>
      </c>
      <c r="E44" s="128" t="s">
        <v>182</v>
      </c>
      <c r="F44" s="131">
        <v>4500</v>
      </c>
    </row>
    <row r="45" spans="1:6" ht="12.75">
      <c r="A45" s="117">
        <v>37</v>
      </c>
      <c r="B45" s="113" t="s">
        <v>154</v>
      </c>
      <c r="C45" s="114">
        <v>29606</v>
      </c>
      <c r="D45" s="124" t="s">
        <v>143</v>
      </c>
      <c r="E45" s="128" t="s">
        <v>183</v>
      </c>
      <c r="F45" s="131">
        <v>500</v>
      </c>
    </row>
    <row r="46" spans="1:6" ht="12.75">
      <c r="A46" s="117">
        <v>38</v>
      </c>
      <c r="B46" s="113" t="s">
        <v>154</v>
      </c>
      <c r="C46" s="114">
        <v>29616</v>
      </c>
      <c r="D46" s="124" t="s">
        <v>147</v>
      </c>
      <c r="E46" s="128" t="s">
        <v>184</v>
      </c>
      <c r="F46" s="131">
        <v>1129</v>
      </c>
    </row>
    <row r="47" spans="1:6" ht="26.25">
      <c r="A47" s="117">
        <v>39</v>
      </c>
      <c r="B47" s="113" t="s">
        <v>117</v>
      </c>
      <c r="C47" s="114">
        <v>29653</v>
      </c>
      <c r="D47" s="124" t="s">
        <v>152</v>
      </c>
      <c r="E47" s="128" t="s">
        <v>185</v>
      </c>
      <c r="F47" s="131">
        <v>400</v>
      </c>
    </row>
    <row r="48" spans="1:6" ht="12.75">
      <c r="A48" s="117">
        <v>40</v>
      </c>
      <c r="B48" s="113" t="s">
        <v>117</v>
      </c>
      <c r="C48" s="114">
        <v>29654</v>
      </c>
      <c r="D48" s="124" t="s">
        <v>152</v>
      </c>
      <c r="E48" s="128" t="s">
        <v>186</v>
      </c>
      <c r="F48" s="131">
        <v>70</v>
      </c>
    </row>
    <row r="49" spans="1:6" ht="26.25">
      <c r="A49" s="117">
        <v>41</v>
      </c>
      <c r="B49" s="113" t="s">
        <v>117</v>
      </c>
      <c r="C49" s="114">
        <v>29657</v>
      </c>
      <c r="D49" s="124" t="s">
        <v>143</v>
      </c>
      <c r="E49" s="128" t="s">
        <v>187</v>
      </c>
      <c r="F49" s="131">
        <v>33</v>
      </c>
    </row>
    <row r="50" spans="1:6" ht="12.75">
      <c r="A50" s="117">
        <v>42</v>
      </c>
      <c r="B50" s="113" t="s">
        <v>117</v>
      </c>
      <c r="C50" s="114">
        <v>29649</v>
      </c>
      <c r="D50" s="124" t="s">
        <v>143</v>
      </c>
      <c r="E50" s="128" t="s">
        <v>188</v>
      </c>
      <c r="F50" s="131">
        <v>100</v>
      </c>
    </row>
    <row r="51" spans="1:6" ht="12.75">
      <c r="A51" s="117">
        <v>43</v>
      </c>
      <c r="B51" s="113" t="s">
        <v>117</v>
      </c>
      <c r="C51" s="114">
        <v>29648</v>
      </c>
      <c r="D51" s="124" t="s">
        <v>147</v>
      </c>
      <c r="E51" s="128" t="s">
        <v>189</v>
      </c>
      <c r="F51" s="131">
        <v>600</v>
      </c>
    </row>
    <row r="52" spans="1:6" ht="12.75">
      <c r="A52" s="117">
        <v>44</v>
      </c>
      <c r="B52" s="113" t="s">
        <v>117</v>
      </c>
      <c r="C52" s="114">
        <v>29643</v>
      </c>
      <c r="D52" s="124" t="s">
        <v>147</v>
      </c>
      <c r="E52" s="128" t="s">
        <v>190</v>
      </c>
      <c r="F52" s="131">
        <v>2940</v>
      </c>
    </row>
    <row r="53" spans="1:6" ht="12.75">
      <c r="A53" s="117">
        <v>45</v>
      </c>
      <c r="B53" s="113" t="s">
        <v>117</v>
      </c>
      <c r="C53" s="114">
        <v>29644</v>
      </c>
      <c r="D53" s="124" t="s">
        <v>147</v>
      </c>
      <c r="E53" s="128" t="s">
        <v>191</v>
      </c>
      <c r="F53" s="131">
        <v>2300</v>
      </c>
    </row>
    <row r="54" spans="1:6" ht="12.75">
      <c r="A54" s="117">
        <v>46</v>
      </c>
      <c r="B54" s="113" t="s">
        <v>117</v>
      </c>
      <c r="C54" s="114">
        <v>29645</v>
      </c>
      <c r="D54" s="124" t="s">
        <v>143</v>
      </c>
      <c r="E54" s="128" t="s">
        <v>192</v>
      </c>
      <c r="F54" s="131">
        <v>850</v>
      </c>
    </row>
    <row r="55" spans="1:6" ht="12.75">
      <c r="A55" s="117">
        <v>47</v>
      </c>
      <c r="B55" s="113" t="s">
        <v>117</v>
      </c>
      <c r="C55" s="114">
        <v>29646</v>
      </c>
      <c r="D55" s="124" t="s">
        <v>147</v>
      </c>
      <c r="E55" s="128" t="s">
        <v>193</v>
      </c>
      <c r="F55" s="131">
        <v>1100</v>
      </c>
    </row>
    <row r="56" spans="1:6" ht="12.75">
      <c r="A56" s="117">
        <v>48</v>
      </c>
      <c r="B56" s="113" t="s">
        <v>117</v>
      </c>
      <c r="C56" s="114">
        <v>29656</v>
      </c>
      <c r="D56" s="124" t="s">
        <v>147</v>
      </c>
      <c r="E56" s="128" t="s">
        <v>194</v>
      </c>
      <c r="F56" s="131">
        <v>1500</v>
      </c>
    </row>
    <row r="57" spans="1:6" ht="12.75">
      <c r="A57" s="117">
        <v>49</v>
      </c>
      <c r="B57" s="113" t="s">
        <v>117</v>
      </c>
      <c r="C57" s="114">
        <v>29650</v>
      </c>
      <c r="D57" s="124" t="s">
        <v>152</v>
      </c>
      <c r="E57" s="128" t="s">
        <v>195</v>
      </c>
      <c r="F57" s="131">
        <v>100.26</v>
      </c>
    </row>
    <row r="58" spans="1:6" ht="12.75">
      <c r="A58" s="117">
        <v>50</v>
      </c>
      <c r="B58" s="113" t="s">
        <v>117</v>
      </c>
      <c r="C58" s="114">
        <v>29651</v>
      </c>
      <c r="D58" s="124" t="s">
        <v>152</v>
      </c>
      <c r="E58" s="128" t="s">
        <v>196</v>
      </c>
      <c r="F58" s="131">
        <v>50</v>
      </c>
    </row>
    <row r="59" spans="1:6" ht="12.75">
      <c r="A59" s="117">
        <v>51</v>
      </c>
      <c r="B59" s="113" t="s">
        <v>117</v>
      </c>
      <c r="C59" s="114">
        <v>29652</v>
      </c>
      <c r="D59" s="124" t="s">
        <v>152</v>
      </c>
      <c r="E59" s="128" t="s">
        <v>197</v>
      </c>
      <c r="F59" s="131">
        <v>25</v>
      </c>
    </row>
    <row r="60" spans="1:6" ht="12.75">
      <c r="A60" s="117">
        <v>52</v>
      </c>
      <c r="B60" s="113" t="s">
        <v>117</v>
      </c>
      <c r="C60" s="114">
        <v>29647</v>
      </c>
      <c r="D60" s="124" t="s">
        <v>147</v>
      </c>
      <c r="E60" s="128" t="s">
        <v>198</v>
      </c>
      <c r="F60" s="131">
        <v>2020</v>
      </c>
    </row>
    <row r="61" spans="1:6" ht="12.75">
      <c r="A61" s="117">
        <v>53</v>
      </c>
      <c r="B61" s="113" t="s">
        <v>117</v>
      </c>
      <c r="C61" s="114">
        <v>29637</v>
      </c>
      <c r="D61" s="124" t="s">
        <v>147</v>
      </c>
      <c r="E61" s="128" t="s">
        <v>199</v>
      </c>
      <c r="F61" s="131">
        <v>3200</v>
      </c>
    </row>
    <row r="62" spans="1:6" ht="12.75">
      <c r="A62" s="117">
        <v>54</v>
      </c>
      <c r="B62" s="113" t="s">
        <v>117</v>
      </c>
      <c r="C62" s="114">
        <v>29641</v>
      </c>
      <c r="D62" s="124" t="s">
        <v>143</v>
      </c>
      <c r="E62" s="128" t="s">
        <v>200</v>
      </c>
      <c r="F62" s="131">
        <v>693</v>
      </c>
    </row>
    <row r="63" spans="1:6" ht="12.75">
      <c r="A63" s="117">
        <v>55</v>
      </c>
      <c r="B63" s="113" t="s">
        <v>117</v>
      </c>
      <c r="C63" s="114">
        <v>29642</v>
      </c>
      <c r="D63" s="124" t="s">
        <v>147</v>
      </c>
      <c r="E63" s="128" t="s">
        <v>201</v>
      </c>
      <c r="F63" s="131">
        <v>1000</v>
      </c>
    </row>
    <row r="64" spans="1:6" ht="12.75">
      <c r="A64" s="117">
        <v>56</v>
      </c>
      <c r="B64" s="113" t="s">
        <v>117</v>
      </c>
      <c r="C64" s="114">
        <v>29655</v>
      </c>
      <c r="D64" s="124" t="s">
        <v>152</v>
      </c>
      <c r="E64" s="128" t="s">
        <v>202</v>
      </c>
      <c r="F64" s="131">
        <v>100</v>
      </c>
    </row>
    <row r="65" spans="1:6" ht="12.75">
      <c r="A65" s="117">
        <v>57</v>
      </c>
      <c r="B65" s="113" t="s">
        <v>129</v>
      </c>
      <c r="C65" s="114">
        <v>29660</v>
      </c>
      <c r="D65" s="124" t="s">
        <v>147</v>
      </c>
      <c r="E65" s="128" t="s">
        <v>203</v>
      </c>
      <c r="F65" s="131">
        <v>1900</v>
      </c>
    </row>
    <row r="66" spans="1:6" ht="12.75">
      <c r="A66" s="117">
        <v>58</v>
      </c>
      <c r="B66" s="113" t="s">
        <v>129</v>
      </c>
      <c r="C66" s="114">
        <v>29658</v>
      </c>
      <c r="D66" s="124" t="s">
        <v>147</v>
      </c>
      <c r="E66" s="128" t="s">
        <v>204</v>
      </c>
      <c r="F66" s="131">
        <v>1150</v>
      </c>
    </row>
    <row r="67" spans="1:6" ht="12.75">
      <c r="A67" s="117">
        <v>59</v>
      </c>
      <c r="B67" s="113" t="s">
        <v>129</v>
      </c>
      <c r="C67" s="114">
        <v>29659</v>
      </c>
      <c r="D67" s="124" t="s">
        <v>143</v>
      </c>
      <c r="E67" s="128" t="s">
        <v>205</v>
      </c>
      <c r="F67" s="131">
        <v>500</v>
      </c>
    </row>
    <row r="68" spans="1:6" ht="26.25">
      <c r="A68" s="117">
        <v>60</v>
      </c>
      <c r="B68" s="113" t="s">
        <v>129</v>
      </c>
      <c r="C68" s="114">
        <v>29666</v>
      </c>
      <c r="D68" s="124" t="s">
        <v>143</v>
      </c>
      <c r="E68" s="128" t="s">
        <v>206</v>
      </c>
      <c r="F68" s="131">
        <v>29.75</v>
      </c>
    </row>
    <row r="69" spans="1:6" ht="12.75">
      <c r="A69" s="117">
        <v>61</v>
      </c>
      <c r="B69" s="113" t="s">
        <v>129</v>
      </c>
      <c r="C69" s="114">
        <v>29664</v>
      </c>
      <c r="D69" s="124" t="s">
        <v>143</v>
      </c>
      <c r="E69" s="128" t="s">
        <v>207</v>
      </c>
      <c r="F69" s="131">
        <v>7513.37</v>
      </c>
    </row>
    <row r="70" spans="1:6" ht="12.75">
      <c r="A70" s="117">
        <v>62</v>
      </c>
      <c r="B70" s="113" t="s">
        <v>129</v>
      </c>
      <c r="C70" s="114">
        <v>29667</v>
      </c>
      <c r="D70" s="124" t="s">
        <v>147</v>
      </c>
      <c r="E70" s="128" t="s">
        <v>208</v>
      </c>
      <c r="F70" s="131">
        <v>300</v>
      </c>
    </row>
    <row r="71" spans="1:6" ht="12.75">
      <c r="A71" s="117">
        <v>63</v>
      </c>
      <c r="B71" s="113" t="s">
        <v>129</v>
      </c>
      <c r="C71" s="114">
        <v>29670</v>
      </c>
      <c r="D71" s="124" t="s">
        <v>147</v>
      </c>
      <c r="E71" s="128" t="s">
        <v>209</v>
      </c>
      <c r="F71" s="131">
        <v>800</v>
      </c>
    </row>
    <row r="72" spans="1:6" ht="12.75">
      <c r="A72" s="117">
        <v>64</v>
      </c>
      <c r="B72" s="113" t="s">
        <v>129</v>
      </c>
      <c r="C72" s="114">
        <v>29669</v>
      </c>
      <c r="D72" s="124" t="s">
        <v>147</v>
      </c>
      <c r="E72" s="128" t="s">
        <v>210</v>
      </c>
      <c r="F72" s="131">
        <v>250</v>
      </c>
    </row>
    <row r="73" spans="1:6" ht="12.75">
      <c r="A73" s="117">
        <v>65</v>
      </c>
      <c r="B73" s="113" t="s">
        <v>129</v>
      </c>
      <c r="C73" s="114">
        <v>29665</v>
      </c>
      <c r="D73" s="124" t="s">
        <v>147</v>
      </c>
      <c r="E73" s="128" t="s">
        <v>211</v>
      </c>
      <c r="F73" s="131">
        <v>350</v>
      </c>
    </row>
    <row r="74" spans="1:6" ht="12.75">
      <c r="A74" s="117">
        <v>66</v>
      </c>
      <c r="B74" s="113" t="s">
        <v>129</v>
      </c>
      <c r="C74" s="114">
        <v>29663</v>
      </c>
      <c r="D74" s="124" t="s">
        <v>143</v>
      </c>
      <c r="E74" s="128" t="s">
        <v>212</v>
      </c>
      <c r="F74" s="131">
        <v>1400</v>
      </c>
    </row>
    <row r="75" spans="1:6" ht="12.75">
      <c r="A75" s="117">
        <v>67</v>
      </c>
      <c r="B75" s="113" t="s">
        <v>129</v>
      </c>
      <c r="C75" s="114">
        <v>29608</v>
      </c>
      <c r="D75" s="124" t="s">
        <v>147</v>
      </c>
      <c r="E75" s="128" t="s">
        <v>208</v>
      </c>
      <c r="F75" s="131">
        <v>83</v>
      </c>
    </row>
    <row r="76" spans="1:6" ht="12.75">
      <c r="A76" s="117">
        <v>68</v>
      </c>
      <c r="B76" s="113" t="s">
        <v>129</v>
      </c>
      <c r="C76" s="114">
        <v>29661</v>
      </c>
      <c r="D76" s="124" t="s">
        <v>143</v>
      </c>
      <c r="E76" s="128" t="s">
        <v>213</v>
      </c>
      <c r="F76" s="131">
        <v>6100</v>
      </c>
    </row>
    <row r="77" spans="1:6" ht="12.75">
      <c r="A77" s="117">
        <v>69</v>
      </c>
      <c r="B77" s="113" t="s">
        <v>129</v>
      </c>
      <c r="C77" s="114">
        <v>29662</v>
      </c>
      <c r="D77" s="124" t="s">
        <v>143</v>
      </c>
      <c r="E77" s="128" t="s">
        <v>214</v>
      </c>
      <c r="F77" s="131">
        <v>1550</v>
      </c>
    </row>
    <row r="78" spans="1:6" ht="12.75">
      <c r="A78" s="117"/>
      <c r="B78" s="113"/>
      <c r="C78" s="114"/>
      <c r="D78" s="124"/>
      <c r="E78" s="128"/>
      <c r="F78" s="131"/>
    </row>
    <row r="79" spans="1:6" ht="12.75">
      <c r="A79" s="117"/>
      <c r="B79" s="113"/>
      <c r="C79" s="114"/>
      <c r="D79" s="124"/>
      <c r="E79" s="128"/>
      <c r="F79" s="131"/>
    </row>
    <row r="80" spans="1:6" ht="13.5" thickBot="1">
      <c r="A80" s="132"/>
      <c r="B80" s="133"/>
      <c r="C80" s="134"/>
      <c r="D80" s="135"/>
      <c r="E80" s="136" t="s">
        <v>7</v>
      </c>
      <c r="F80" s="137">
        <f>SUM(F9:F77)</f>
        <v>75733.18000000001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E25" sqref="E25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41.28125" style="10" bestFit="1" customWidth="1"/>
    <col min="6" max="6" width="15.00390625" style="10" customWidth="1"/>
    <col min="7" max="16384" width="10.421875" style="10" customWidth="1"/>
  </cols>
  <sheetData>
    <row r="1" spans="1:6" ht="12.75">
      <c r="A1" s="11" t="s">
        <v>23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24</v>
      </c>
      <c r="B3" s="7"/>
      <c r="C3" s="5"/>
      <c r="D3" s="7"/>
      <c r="E3" s="8"/>
      <c r="F3" s="5"/>
    </row>
    <row r="4" spans="1:6" ht="12.75">
      <c r="A4" s="11" t="s">
        <v>29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31</v>
      </c>
      <c r="D6" s="7" t="str">
        <f>personal!G6</f>
        <v>28.01-01.02.2019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33" t="s">
        <v>9</v>
      </c>
      <c r="B8" s="34" t="s">
        <v>10</v>
      </c>
      <c r="C8" s="35" t="s">
        <v>11</v>
      </c>
      <c r="D8" s="34" t="s">
        <v>26</v>
      </c>
      <c r="E8" s="34" t="s">
        <v>27</v>
      </c>
      <c r="F8" s="37" t="s">
        <v>28</v>
      </c>
    </row>
    <row r="9" spans="1:6" ht="13.5">
      <c r="A9" s="107">
        <v>1</v>
      </c>
      <c r="B9" s="104">
        <v>43493</v>
      </c>
      <c r="C9" s="105">
        <v>10043</v>
      </c>
      <c r="D9" s="105" t="s">
        <v>143</v>
      </c>
      <c r="E9" s="106" t="s">
        <v>144</v>
      </c>
      <c r="F9" s="108">
        <v>4068.85</v>
      </c>
    </row>
    <row r="10" spans="1:6" ht="13.5">
      <c r="A10" s="107">
        <v>2</v>
      </c>
      <c r="B10" s="104">
        <v>43494</v>
      </c>
      <c r="C10" s="105">
        <v>487</v>
      </c>
      <c r="D10" s="105" t="s">
        <v>145</v>
      </c>
      <c r="E10" s="106" t="s">
        <v>146</v>
      </c>
      <c r="F10" s="108">
        <v>15</v>
      </c>
    </row>
    <row r="11" spans="1:6" ht="13.5">
      <c r="A11" s="107">
        <v>3</v>
      </c>
      <c r="B11" s="104">
        <v>43497</v>
      </c>
      <c r="C11" s="105">
        <v>29668</v>
      </c>
      <c r="D11" s="105" t="s">
        <v>147</v>
      </c>
      <c r="E11" s="106" t="s">
        <v>148</v>
      </c>
      <c r="F11" s="108">
        <v>13770</v>
      </c>
    </row>
    <row r="12" spans="1:6" ht="13.5">
      <c r="A12" s="107">
        <v>4</v>
      </c>
      <c r="B12" s="104">
        <v>43497</v>
      </c>
      <c r="C12" s="105">
        <v>29676</v>
      </c>
      <c r="D12" s="105" t="s">
        <v>147</v>
      </c>
      <c r="E12" s="106" t="s">
        <v>149</v>
      </c>
      <c r="F12" s="108">
        <v>35511</v>
      </c>
    </row>
    <row r="13" spans="1:256" ht="13.5">
      <c r="A13" s="107">
        <v>5</v>
      </c>
      <c r="B13" s="104">
        <v>43497</v>
      </c>
      <c r="C13" s="105">
        <v>29672</v>
      </c>
      <c r="D13" s="105" t="s">
        <v>147</v>
      </c>
      <c r="E13" s="106" t="s">
        <v>149</v>
      </c>
      <c r="F13" s="108">
        <v>12783.96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07">
        <v>6</v>
      </c>
      <c r="B14" s="104">
        <v>43497</v>
      </c>
      <c r="C14" s="105">
        <v>29674</v>
      </c>
      <c r="D14" s="105" t="s">
        <v>147</v>
      </c>
      <c r="E14" s="106" t="s">
        <v>149</v>
      </c>
      <c r="F14" s="108">
        <v>14204.4</v>
      </c>
    </row>
    <row r="15" spans="1:6" ht="13.5">
      <c r="A15" s="107">
        <v>7</v>
      </c>
      <c r="B15" s="104">
        <v>43497</v>
      </c>
      <c r="C15" s="105">
        <v>26673</v>
      </c>
      <c r="D15" s="105" t="s">
        <v>147</v>
      </c>
      <c r="E15" s="106" t="s">
        <v>149</v>
      </c>
      <c r="F15" s="108">
        <v>23674</v>
      </c>
    </row>
    <row r="16" spans="1:6" ht="13.5">
      <c r="A16" s="107">
        <v>8</v>
      </c>
      <c r="B16" s="104">
        <v>43497</v>
      </c>
      <c r="C16" s="105">
        <v>26671</v>
      </c>
      <c r="D16" s="105" t="s">
        <v>147</v>
      </c>
      <c r="E16" s="106" t="s">
        <v>149</v>
      </c>
      <c r="F16" s="108">
        <v>23264</v>
      </c>
    </row>
    <row r="17" spans="1:6" ht="13.5">
      <c r="A17" s="107">
        <v>9</v>
      </c>
      <c r="B17" s="104">
        <v>43497</v>
      </c>
      <c r="C17" s="105">
        <v>517</v>
      </c>
      <c r="D17" s="105" t="s">
        <v>145</v>
      </c>
      <c r="E17" s="106" t="s">
        <v>150</v>
      </c>
      <c r="F17" s="108">
        <v>51100</v>
      </c>
    </row>
    <row r="18" spans="1:6" ht="13.5">
      <c r="A18" s="107">
        <v>10</v>
      </c>
      <c r="B18" s="104">
        <v>43497</v>
      </c>
      <c r="C18" s="105">
        <v>29675</v>
      </c>
      <c r="D18" s="105" t="s">
        <v>147</v>
      </c>
      <c r="E18" s="106" t="s">
        <v>149</v>
      </c>
      <c r="F18" s="108">
        <v>12783.96</v>
      </c>
    </row>
    <row r="19" spans="1:6" ht="13.5">
      <c r="A19" s="107">
        <v>11</v>
      </c>
      <c r="B19" s="104">
        <v>43497</v>
      </c>
      <c r="C19" s="105">
        <v>29678</v>
      </c>
      <c r="D19" s="105" t="s">
        <v>147</v>
      </c>
      <c r="E19" s="106" t="s">
        <v>149</v>
      </c>
      <c r="F19" s="108">
        <v>12783.96</v>
      </c>
    </row>
    <row r="20" spans="1:6" ht="13.5">
      <c r="A20" s="107">
        <v>12</v>
      </c>
      <c r="B20" s="104">
        <v>43497</v>
      </c>
      <c r="C20" s="105">
        <v>29677</v>
      </c>
      <c r="D20" s="105" t="s">
        <v>147</v>
      </c>
      <c r="E20" s="106" t="s">
        <v>149</v>
      </c>
      <c r="F20" s="108">
        <v>12783.96</v>
      </c>
    </row>
    <row r="21" spans="1:6" ht="14.25" thickBot="1">
      <c r="A21" s="109" t="s">
        <v>7</v>
      </c>
      <c r="B21" s="110"/>
      <c r="C21" s="110"/>
      <c r="D21" s="110"/>
      <c r="E21" s="111"/>
      <c r="F21" s="112">
        <f>SUM(F9:F20)</f>
        <v>216743.08999999997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2019-02-06T13:53:10Z</cp:lastPrinted>
  <dcterms:created xsi:type="dcterms:W3CDTF">2016-01-19T13:06:09Z</dcterms:created>
  <dcterms:modified xsi:type="dcterms:W3CDTF">2019-02-06T13:53:47Z</dcterms:modified>
  <cp:category/>
  <cp:version/>
  <cp:contentType/>
  <cp:contentStatus/>
</cp:coreProperties>
</file>