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cotizatii" sheetId="4" r:id="rId4"/>
    <sheet name="proiecte 58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<sst xmlns="http://schemas.openxmlformats.org/spreadsheetml/2006/main" count="530" uniqueCount="195">
  <si>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</si>
  <si>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</si>
  <si>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</si>
  <si>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</si>
  <si>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</si>
  <si>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</si>
  <si>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</si>
  <si>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</si>
  <si>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</si>
  <si>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</si>
  <si>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</si>
  <si>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</si>
  <si>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</si>
  <si>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</si>
  <si>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</si>
  <si>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</si>
  <si>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</si>
  <si>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</si>
  <si>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</si>
  <si>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</si>
  <si>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</si>
  <si>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</si>
  <si>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</si>
  <si>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</si>
  <si>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</si>
  <si>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</si>
  <si>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</si>
  <si>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</si>
  <si>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</si>
  <si>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</si>
  <si>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</si>
  <si>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</si>
  <si>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</si>
  <si>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</si>
  <si>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</si>
  <si>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</si>
  <si>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</si>
  <si>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</si>
  <si>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</si>
  <si>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</si>
  <si>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</si>
  <si>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</si>
  <si>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</si>
  <si>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</si>
  <si>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</si>
  <si>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</si>
  <si>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</si>
  <si>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</si>
  <si>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</si>
  <si>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</si>
  <si>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</si>
  <si>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</si>
  <si>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</si>
  <si>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</si>
  <si>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</si>
  <si>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</si>
  <si>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</si>
  <si>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</si>
  <si>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</si>
  <si>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</si>
  <si>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</si>
  <si>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</si>
  <si>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</si>
  <si>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</si>
  <si>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</si>
  <si>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</si>
  <si>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</si>
  <si>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3-7 februarie 2020</t>
  </si>
  <si>
    <t>04.02.2020</t>
  </si>
  <si>
    <t>BIROU EXPERTIZE</t>
  </si>
  <si>
    <t>onorariu expert dosar 10406/94/2019</t>
  </si>
  <si>
    <t>05.02.2020</t>
  </si>
  <si>
    <t>onorariu expert dosar 12806/215/2019</t>
  </si>
  <si>
    <t>onorariu expert dosar 1254/112/2018/a1</t>
  </si>
  <si>
    <t>onorariu expert dosar 25/221/2019</t>
  </si>
  <si>
    <t>06.02.2020</t>
  </si>
  <si>
    <t>onorariu expert dosar 4481/288/2017</t>
  </si>
  <si>
    <t>onorariu expert dosar 3773/208/2018</t>
  </si>
  <si>
    <t>07.02.2020</t>
  </si>
  <si>
    <t>onorariu expert dosar 3107/207/2018</t>
  </si>
  <si>
    <t>onorariu expert dosar 5569/97/2012/a12</t>
  </si>
  <si>
    <t>onorariu expert dosar 285/181/2018</t>
  </si>
  <si>
    <t>onorariu expert dosar 230/291/2019</t>
  </si>
  <si>
    <t xml:space="preserve">  PERSOANA JURIDICA</t>
  </si>
  <si>
    <t>poprire DE 572/2019</t>
  </si>
  <si>
    <t>PERSOANA JURIDICA</t>
  </si>
  <si>
    <t>despagubire CEDO</t>
  </si>
  <si>
    <t>PERSOANA FIZICA</t>
  </si>
  <si>
    <t>03,02,2020</t>
  </si>
  <si>
    <t>TRANSFOND</t>
  </si>
  <si>
    <t>servicii mentenanta</t>
  </si>
  <si>
    <t>orange</t>
  </si>
  <si>
    <t>servicii swift</t>
  </si>
  <si>
    <t>dnet comunication</t>
  </si>
  <si>
    <t>servicii telecom</t>
  </si>
  <si>
    <t>danco</t>
  </si>
  <si>
    <t>bilet avion</t>
  </si>
  <si>
    <t>certsign</t>
  </si>
  <si>
    <t>servicii certificare pki</t>
  </si>
  <si>
    <t>05,02,2020</t>
  </si>
  <si>
    <t>anaf</t>
  </si>
  <si>
    <t>en el</t>
  </si>
  <si>
    <t>eon energie romania</t>
  </si>
  <si>
    <t>gaze</t>
  </si>
  <si>
    <t>apa rece</t>
  </si>
  <si>
    <t>apa nova</t>
  </si>
  <si>
    <t>ministerul mediului</t>
  </si>
  <si>
    <t>service ascensoare</t>
  </si>
  <si>
    <t>clean prest activ</t>
  </si>
  <si>
    <t>mentenanta cnif</t>
  </si>
  <si>
    <t>fabi total</t>
  </si>
  <si>
    <t>servicii curatenie uir</t>
  </si>
  <si>
    <t>reparatii cnif</t>
  </si>
  <si>
    <t>raapps</t>
  </si>
  <si>
    <t>chirie</t>
  </si>
  <si>
    <t>tmau</t>
  </si>
  <si>
    <t>06,02,2020</t>
  </si>
  <si>
    <t>posta romana</t>
  </si>
  <si>
    <t>servicii postale</t>
  </si>
  <si>
    <t>bs</t>
  </si>
  <si>
    <t>penalitati servicii postale</t>
  </si>
  <si>
    <t>07,02,2020</t>
  </si>
  <si>
    <t>restituire suma virata</t>
  </si>
  <si>
    <t>manpres</t>
  </si>
  <si>
    <t>abonament presa</t>
  </si>
  <si>
    <t>monitorul oficial</t>
  </si>
  <si>
    <t>publicari</t>
  </si>
  <si>
    <t>total</t>
  </si>
  <si>
    <t>ASPAAS</t>
  </si>
  <si>
    <t xml:space="preserve">cheltuieli judecata </t>
  </si>
  <si>
    <t>onorariu curator</t>
  </si>
  <si>
    <t>BUGET DE STAT</t>
  </si>
  <si>
    <t xml:space="preserve">cheltuieli judiciare </t>
  </si>
  <si>
    <t xml:space="preserve">cheltuieli fotocopiere  </t>
  </si>
  <si>
    <t>taxa judiciara de timbru</t>
  </si>
  <si>
    <t>OP 1261</t>
  </si>
  <si>
    <t>PLATA SALARII ACP IANUARIE 2020 - PROIECT ACP 119695- 58.14.01</t>
  </si>
  <si>
    <t>SALARIATI MFP</t>
  </si>
  <si>
    <t>OP 1240</t>
  </si>
  <si>
    <t>OP 1249</t>
  </si>
  <si>
    <t>OP 1243</t>
  </si>
  <si>
    <t>OP 1246</t>
  </si>
  <si>
    <t>OP 1255</t>
  </si>
  <si>
    <t>OP 1271</t>
  </si>
  <si>
    <t>OP 1279</t>
  </si>
  <si>
    <t>OP 1275</t>
  </si>
  <si>
    <t>OP 1267</t>
  </si>
  <si>
    <t>OP 1264</t>
  </si>
  <si>
    <t>OP 1258</t>
  </si>
  <si>
    <t>OP 1252</t>
  </si>
  <si>
    <t>OP 1262</t>
  </si>
  <si>
    <t>PLATA SALARII ACP IANUARIE 2020 - PROIECT ACP 119695- 58.14.02</t>
  </si>
  <si>
    <t>OP 1241</t>
  </si>
  <si>
    <t>OP 1250</t>
  </si>
  <si>
    <t>OP 1259</t>
  </si>
  <si>
    <t>OP 1244</t>
  </si>
  <si>
    <t>OP 1253</t>
  </si>
  <si>
    <t>OP 1265</t>
  </si>
  <si>
    <t>OP 1247</t>
  </si>
  <si>
    <t>OP 1256</t>
  </si>
  <si>
    <t>OP 1268</t>
  </si>
  <si>
    <t>OP 1272</t>
  </si>
  <si>
    <t>OP 1276</t>
  </si>
  <si>
    <t>OP 1280</t>
  </si>
  <si>
    <t>OP 855</t>
  </si>
  <si>
    <t>OP 859</t>
  </si>
  <si>
    <t>OP 884</t>
  </si>
  <si>
    <t>OP 894</t>
  </si>
  <si>
    <t>OP 803</t>
  </si>
  <si>
    <t>OP 807</t>
  </si>
  <si>
    <t>OP 811</t>
  </si>
  <si>
    <t>OP 834</t>
  </si>
  <si>
    <t>OP 841</t>
  </si>
  <si>
    <t>OP 843</t>
  </si>
  <si>
    <t>OP 847</t>
  </si>
  <si>
    <t>OP 1263</t>
  </si>
  <si>
    <t>PLATA SALARII ACP IANUARIE 2020 - PROIECT ACP 119695- 58.14.03</t>
  </si>
  <si>
    <t>OP 1242</t>
  </si>
  <si>
    <t>OP 1245</t>
  </si>
  <si>
    <t>OP 1248</t>
  </si>
  <si>
    <t>OP 1251</t>
  </si>
  <si>
    <t>OP 1260</t>
  </si>
  <si>
    <t>OP 1254</t>
  </si>
  <si>
    <t>OP 1266</t>
  </si>
  <si>
    <t>OP 1257</t>
  </si>
  <si>
    <t>OP 1269</t>
  </si>
  <si>
    <t>OP 1273</t>
  </si>
  <si>
    <t>OP 1277</t>
  </si>
  <si>
    <t>OP 1281</t>
  </si>
  <si>
    <t>OP 804</t>
  </si>
  <si>
    <t>OP 906</t>
  </si>
  <si>
    <t>OP 1352</t>
  </si>
  <si>
    <t>CUMPARARE VALUTA CONTRIBUTIE IOTA</t>
  </si>
  <si>
    <t>BT</t>
  </si>
  <si>
    <t>TRANSFERURI INTRE UNITATI ALE ADMINISTRATIEI PUBLICE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</si>
</sst>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18]d&quot;.&quot;m&quot;.&quot;yy&quot; &quot;hh&quot;:&quot;mm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0" fontId="28" fillId="0" borderId="28" xfId="59" applyFont="1" applyFill="1" applyBorder="1" applyAlignment="1">
      <alignment horizontal="center"/>
      <protection/>
    </xf>
    <xf numFmtId="167" fontId="28" fillId="0" borderId="28" xfId="59" applyNumberFormat="1" applyFont="1" applyFill="1" applyBorder="1" applyAlignment="1">
      <alignment horizontal="center"/>
      <protection/>
    </xf>
    <xf numFmtId="0" fontId="28" fillId="0" borderId="28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8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64" fontId="0" fillId="0" borderId="37" xfId="42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164" fontId="0" fillId="0" borderId="36" xfId="42" applyFont="1" applyFill="1" applyBorder="1" applyAlignment="1" applyProtection="1">
      <alignment horizontal="center"/>
      <protection/>
    </xf>
    <xf numFmtId="164" fontId="0" fillId="0" borderId="30" xfId="42" applyFont="1" applyFill="1" applyBorder="1" applyAlignment="1" applyProtection="1">
      <alignment horizontal="center"/>
      <protection/>
    </xf>
    <xf numFmtId="164" fontId="0" fillId="0" borderId="37" xfId="42" applyFont="1" applyFill="1" applyBorder="1" applyAlignment="1" applyProtection="1">
      <alignment horizontal="center"/>
      <protection/>
    </xf>
    <xf numFmtId="0" fontId="29" fillId="0" borderId="28" xfId="57" applyFont="1" applyFill="1" applyBorder="1" applyAlignment="1">
      <alignment horizontal="left" wrapText="1"/>
      <protection/>
    </xf>
    <xf numFmtId="0" fontId="29" fillId="0" borderId="28" xfId="57" applyFont="1" applyFill="1" applyBorder="1" applyAlignment="1">
      <alignment horizontal="center" wrapText="1"/>
      <protection/>
    </xf>
    <xf numFmtId="0" fontId="29" fillId="0" borderId="28" xfId="57" applyFont="1" applyFill="1" applyBorder="1" applyAlignment="1">
      <alignment horizontal="center"/>
      <protection/>
    </xf>
    <xf numFmtId="4" fontId="29" fillId="0" borderId="48" xfId="57" applyNumberFormat="1" applyFont="1" applyFill="1" applyBorder="1" applyAlignment="1">
      <alignment horizontal="right"/>
      <protection/>
    </xf>
    <xf numFmtId="170" fontId="29" fillId="0" borderId="49" xfId="57" applyNumberFormat="1" applyFont="1" applyFill="1" applyBorder="1" applyAlignment="1">
      <alignment horizontal="center"/>
      <protection/>
    </xf>
    <xf numFmtId="14" fontId="14" fillId="0" borderId="19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4" fontId="14" fillId="0" borderId="50" xfId="57" applyNumberFormat="1" applyFont="1" applyBorder="1" applyAlignment="1">
      <alignment horizontal="right"/>
      <protection/>
    </xf>
    <xf numFmtId="14" fontId="14" fillId="0" borderId="23" xfId="0" applyNumberFormat="1" applyFont="1" applyBorder="1" applyAlignment="1">
      <alignment horizontal="center"/>
    </xf>
    <xf numFmtId="0" fontId="29" fillId="0" borderId="51" xfId="0" applyNumberFormat="1" applyFont="1" applyBorder="1" applyAlignment="1">
      <alignment vertical="center" wrapText="1"/>
    </xf>
    <xf numFmtId="0" fontId="29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0" fillId="0" borderId="0" xfId="57" applyFont="1">
      <alignment/>
      <protection/>
    </xf>
    <xf numFmtId="14" fontId="14" fillId="0" borderId="38" xfId="0" applyNumberFormat="1" applyFont="1" applyBorder="1" applyAlignment="1">
      <alignment horizontal="center"/>
    </xf>
    <xf numFmtId="4" fontId="29" fillId="0" borderId="40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2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54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6" xfId="0" applyFont="1" applyBorder="1" applyAlignment="1">
      <alignment horizontal="justify"/>
    </xf>
    <xf numFmtId="0" fontId="0" fillId="0" borderId="5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2" xfId="0" applyFont="1" applyBorder="1" applyAlignment="1">
      <alignment horizontal="justify"/>
    </xf>
    <xf numFmtId="14" fontId="31" fillId="0" borderId="52" xfId="0" applyNumberFormat="1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center" wrapText="1"/>
    </xf>
    <xf numFmtId="0" fontId="30" fillId="0" borderId="49" xfId="62" applyFont="1" applyFill="1" applyBorder="1" applyAlignment="1">
      <alignment horizontal="center" vertical="center"/>
      <protection/>
    </xf>
    <xf numFmtId="169" fontId="30" fillId="0" borderId="48" xfId="0" applyNumberFormat="1" applyFont="1" applyBorder="1" applyAlignment="1">
      <alignment/>
    </xf>
    <xf numFmtId="0" fontId="30" fillId="0" borderId="57" xfId="62" applyFont="1" applyFill="1" applyBorder="1" applyAlignment="1">
      <alignment horizontal="center" vertical="center"/>
      <protection/>
    </xf>
    <xf numFmtId="169" fontId="30" fillId="0" borderId="58" xfId="0" applyNumberFormat="1" applyFont="1" applyBorder="1" applyAlignment="1">
      <alignment/>
    </xf>
    <xf numFmtId="0" fontId="30" fillId="0" borderId="59" xfId="62" applyFont="1" applyFill="1" applyBorder="1" applyAlignment="1">
      <alignment horizontal="center" vertical="center"/>
      <protection/>
    </xf>
    <xf numFmtId="169" fontId="30" fillId="0" borderId="40" xfId="0" applyNumberFormat="1" applyFont="1" applyBorder="1" applyAlignment="1">
      <alignment/>
    </xf>
    <xf numFmtId="43" fontId="31" fillId="0" borderId="40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 wrapText="1"/>
    </xf>
    <xf numFmtId="14" fontId="31" fillId="0" borderId="17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43" fontId="31" fillId="0" borderId="18" xfId="0" applyNumberFormat="1" applyFont="1" applyBorder="1" applyAlignment="1">
      <alignment horizontal="right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4" fontId="32" fillId="0" borderId="15" xfId="0" applyNumberFormat="1" applyFont="1" applyBorder="1" applyAlignment="1">
      <alignment horizontal="right" vertical="center" wrapText="1"/>
    </xf>
    <xf numFmtId="0" fontId="28" fillId="0" borderId="55" xfId="59" applyFont="1" applyFill="1" applyBorder="1" applyAlignment="1">
      <alignment horizontal="center"/>
      <protection/>
    </xf>
    <xf numFmtId="167" fontId="28" fillId="0" borderId="55" xfId="59" applyNumberFormat="1" applyFont="1" applyFill="1" applyBorder="1" applyAlignment="1">
      <alignment horizontal="center"/>
      <protection/>
    </xf>
    <xf numFmtId="0" fontId="28" fillId="0" borderId="55" xfId="0" applyFont="1" applyBorder="1" applyAlignment="1">
      <alignment/>
    </xf>
    <xf numFmtId="0" fontId="34" fillId="0" borderId="60" xfId="61" applyFont="1" applyFill="1" applyBorder="1" applyAlignment="1">
      <alignment/>
      <protection/>
    </xf>
    <xf numFmtId="0" fontId="30" fillId="0" borderId="61" xfId="61" applyFont="1" applyFill="1" applyBorder="1" applyAlignment="1">
      <alignment/>
      <protection/>
    </xf>
    <xf numFmtId="0" fontId="28" fillId="0" borderId="61" xfId="0" applyFont="1" applyBorder="1" applyAlignment="1">
      <alignment/>
    </xf>
    <xf numFmtId="169" fontId="35" fillId="0" borderId="62" xfId="61" applyNumberFormat="1" applyFont="1" applyFill="1" applyBorder="1" applyAlignment="1">
      <alignment horizontal="right"/>
      <protection/>
    </xf>
    <xf numFmtId="0" fontId="28" fillId="0" borderId="49" xfId="59" applyFont="1" applyFill="1" applyBorder="1" applyAlignment="1">
      <alignment horizontal="center"/>
      <protection/>
    </xf>
    <xf numFmtId="169" fontId="36" fillId="0" borderId="48" xfId="0" applyNumberFormat="1" applyFont="1" applyBorder="1" applyAlignment="1">
      <alignment/>
    </xf>
    <xf numFmtId="0" fontId="28" fillId="0" borderId="57" xfId="59" applyFont="1" applyFill="1" applyBorder="1" applyAlignment="1">
      <alignment horizontal="center"/>
      <protection/>
    </xf>
    <xf numFmtId="169" fontId="36" fillId="0" borderId="58" xfId="0" applyNumberFormat="1" applyFont="1" applyBorder="1" applyAlignment="1">
      <alignment/>
    </xf>
    <xf numFmtId="14" fontId="14" fillId="0" borderId="33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63" xfId="0" applyNumberFormat="1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4" fontId="29" fillId="0" borderId="18" xfId="0" applyNumberFormat="1" applyFont="1" applyBorder="1" applyAlignment="1">
      <alignment/>
    </xf>
    <xf numFmtId="0" fontId="20" fillId="0" borderId="64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65" xfId="57" applyFont="1" applyBorder="1">
      <alignment/>
      <protection/>
    </xf>
    <xf numFmtId="0" fontId="20" fillId="0" borderId="66" xfId="57" applyFont="1" applyBorder="1" applyAlignment="1">
      <alignment horizontal="center"/>
      <protection/>
    </xf>
    <xf numFmtId="4" fontId="20" fillId="0" borderId="67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2"/>
  <sheetViews>
    <sheetView tabSelected="1" zoomScalePageLayoutView="0" workbookViewId="0" topLeftCell="C1">
      <selection activeCell="N34" sqref="N3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3.00390625" style="0" customWidth="1"/>
    <col min="5" max="5" width="8.28125" style="0" customWidth="1"/>
    <col min="6" max="6" width="18.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28" t="s">
        <v>67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79" t="s">
        <v>36</v>
      </c>
      <c r="D9" s="52"/>
      <c r="E9" s="52"/>
      <c r="F9" s="53">
        <v>12803155</v>
      </c>
      <c r="G9" s="80"/>
    </row>
    <row r="10" spans="3:7" ht="12.75">
      <c r="C10" s="81" t="s">
        <v>37</v>
      </c>
      <c r="D10" s="54" t="s">
        <v>38</v>
      </c>
      <c r="E10" s="55">
        <v>7</v>
      </c>
      <c r="F10" s="56">
        <v>13188185</v>
      </c>
      <c r="G10" s="82"/>
    </row>
    <row r="11" spans="3:7" ht="12.75">
      <c r="C11" s="81"/>
      <c r="D11" s="54"/>
      <c r="E11" s="55"/>
      <c r="F11" s="56"/>
      <c r="G11" s="82"/>
    </row>
    <row r="12" spans="3:7" ht="13.5" thickBot="1">
      <c r="C12" s="83" t="s">
        <v>39</v>
      </c>
      <c r="D12" s="58"/>
      <c r="E12" s="59"/>
      <c r="F12" s="60">
        <f>SUM(F9:F11)</f>
        <v>25991340</v>
      </c>
      <c r="G12" s="84"/>
    </row>
    <row r="13" spans="3:7" ht="12.75">
      <c r="C13" s="85" t="s">
        <v>40</v>
      </c>
      <c r="D13" s="61"/>
      <c r="E13" s="62"/>
      <c r="F13" s="63">
        <v>1737938</v>
      </c>
      <c r="G13" s="86"/>
    </row>
    <row r="14" spans="3:7" ht="12.75">
      <c r="C14" s="87" t="s">
        <v>41</v>
      </c>
      <c r="D14" s="54" t="s">
        <v>38</v>
      </c>
      <c r="E14" s="55">
        <v>7</v>
      </c>
      <c r="F14" s="56">
        <v>1739396</v>
      </c>
      <c r="G14" s="82"/>
    </row>
    <row r="15" spans="3:7" ht="12.75" hidden="1">
      <c r="C15" s="87"/>
      <c r="D15" s="55"/>
      <c r="E15" s="55"/>
      <c r="F15" s="56"/>
      <c r="G15" s="82"/>
    </row>
    <row r="16" spans="3:7" ht="12.75" hidden="1">
      <c r="C16" s="88"/>
      <c r="D16" s="64"/>
      <c r="E16" s="64"/>
      <c r="F16" s="65"/>
      <c r="G16" s="89"/>
    </row>
    <row r="17" spans="3:7" ht="12.75" hidden="1">
      <c r="C17" s="88"/>
      <c r="D17" s="64"/>
      <c r="E17" s="64"/>
      <c r="F17" s="65"/>
      <c r="G17" s="89"/>
    </row>
    <row r="18" spans="3:7" ht="13.5" hidden="1" thickBot="1">
      <c r="C18" s="83" t="s">
        <v>42</v>
      </c>
      <c r="D18" s="59"/>
      <c r="E18" s="59"/>
      <c r="F18" s="60">
        <f>SUM(F13:F17)</f>
        <v>3477334</v>
      </c>
      <c r="G18" s="84"/>
    </row>
    <row r="19" spans="3:7" ht="12.75" hidden="1">
      <c r="C19" s="85" t="s">
        <v>43</v>
      </c>
      <c r="D19" s="61"/>
      <c r="E19" s="62"/>
      <c r="F19" s="63">
        <v>66560</v>
      </c>
      <c r="G19" s="86"/>
    </row>
    <row r="20" spans="3:7" ht="12.75" hidden="1">
      <c r="C20" s="87" t="s">
        <v>44</v>
      </c>
      <c r="D20" s="54"/>
      <c r="E20" s="55"/>
      <c r="F20" s="56"/>
      <c r="G20" s="82"/>
    </row>
    <row r="21" spans="3:7" ht="12.75" hidden="1">
      <c r="C21" s="87"/>
      <c r="D21" s="55"/>
      <c r="E21" s="55"/>
      <c r="F21" s="56"/>
      <c r="G21" s="82"/>
    </row>
    <row r="22" spans="3:7" ht="12.75" hidden="1">
      <c r="C22" s="88"/>
      <c r="D22" s="64"/>
      <c r="E22" s="64"/>
      <c r="F22" s="65"/>
      <c r="G22" s="89"/>
    </row>
    <row r="23" spans="3:7" ht="12.75">
      <c r="C23" s="88"/>
      <c r="D23" s="64"/>
      <c r="E23" s="64"/>
      <c r="F23" s="65"/>
      <c r="G23" s="89"/>
    </row>
    <row r="24" spans="3:7" ht="13.5" thickBot="1">
      <c r="C24" s="83" t="s">
        <v>45</v>
      </c>
      <c r="D24" s="59"/>
      <c r="E24" s="59"/>
      <c r="F24" s="60">
        <f>SUM(F19:F23)</f>
        <v>66560</v>
      </c>
      <c r="G24" s="84"/>
    </row>
    <row r="25" spans="3:7" ht="12.75">
      <c r="C25" s="90" t="s">
        <v>46</v>
      </c>
      <c r="D25" s="67"/>
      <c r="E25" s="67"/>
      <c r="F25" s="68">
        <v>151321</v>
      </c>
      <c r="G25" s="91"/>
    </row>
    <row r="26" spans="3:7" ht="12.75">
      <c r="C26" s="87" t="s">
        <v>47</v>
      </c>
      <c r="D26" s="54" t="s">
        <v>38</v>
      </c>
      <c r="E26" s="69">
        <v>7</v>
      </c>
      <c r="F26" s="70">
        <v>146073</v>
      </c>
      <c r="G26" s="82"/>
    </row>
    <row r="27" spans="3:7" ht="12.75">
      <c r="C27" s="88"/>
      <c r="D27" s="66"/>
      <c r="E27" s="66"/>
      <c r="F27" s="65"/>
      <c r="G27" s="89"/>
    </row>
    <row r="28" spans="3:7" ht="13.5" thickBot="1">
      <c r="C28" s="83" t="s">
        <v>48</v>
      </c>
      <c r="D28" s="57"/>
      <c r="E28" s="57"/>
      <c r="F28" s="60">
        <f>SUM(F25:F27)</f>
        <v>297394</v>
      </c>
      <c r="G28" s="84"/>
    </row>
    <row r="29" spans="3:7" ht="12.75">
      <c r="C29" s="90" t="s">
        <v>49</v>
      </c>
      <c r="D29" s="66"/>
      <c r="E29" s="66"/>
      <c r="F29" s="65">
        <v>36608</v>
      </c>
      <c r="G29" s="89"/>
    </row>
    <row r="30" spans="3:7" ht="12.75">
      <c r="C30" s="88" t="s">
        <v>50</v>
      </c>
      <c r="D30" s="54"/>
      <c r="E30" s="55"/>
      <c r="F30" s="56"/>
      <c r="G30" s="82"/>
    </row>
    <row r="31" spans="3:7" ht="12.75">
      <c r="C31" s="88"/>
      <c r="D31" s="66"/>
      <c r="E31" s="66"/>
      <c r="F31" s="65"/>
      <c r="G31" s="89"/>
    </row>
    <row r="32" spans="3:7" ht="13.5" thickBot="1">
      <c r="C32" s="83" t="s">
        <v>51</v>
      </c>
      <c r="D32" s="57"/>
      <c r="E32" s="57"/>
      <c r="F32" s="60">
        <f>SUM(F29:F31)</f>
        <v>36608</v>
      </c>
      <c r="G32" s="84"/>
    </row>
    <row r="33" spans="3:7" ht="12.75">
      <c r="C33" s="92" t="s">
        <v>52</v>
      </c>
      <c r="D33" s="67"/>
      <c r="E33" s="67"/>
      <c r="F33" s="68">
        <v>277083.66</v>
      </c>
      <c r="G33" s="93"/>
    </row>
    <row r="34" spans="3:7" ht="12.75">
      <c r="C34" s="87" t="s">
        <v>53</v>
      </c>
      <c r="D34" s="54" t="s">
        <v>38</v>
      </c>
      <c r="E34" s="66">
        <v>6</v>
      </c>
      <c r="F34" s="56">
        <v>2500</v>
      </c>
      <c r="G34" s="82"/>
    </row>
    <row r="35" spans="3:7" ht="12.75">
      <c r="C35" s="94"/>
      <c r="D35" s="55"/>
      <c r="E35" s="71"/>
      <c r="F35" s="56"/>
      <c r="G35" s="82"/>
    </row>
    <row r="36" spans="3:7" ht="13.5" thickBot="1">
      <c r="C36" s="95" t="s">
        <v>54</v>
      </c>
      <c r="D36" s="57"/>
      <c r="E36" s="57"/>
      <c r="F36" s="60">
        <f>SUM(F33:F35)</f>
        <v>279583.66</v>
      </c>
      <c r="G36" s="96"/>
    </row>
    <row r="37" spans="3:7" ht="12.75">
      <c r="C37" s="90" t="s">
        <v>55</v>
      </c>
      <c r="D37" s="67"/>
      <c r="E37" s="67"/>
      <c r="F37" s="68">
        <v>477875</v>
      </c>
      <c r="G37" s="91"/>
    </row>
    <row r="38" spans="3:7" ht="12.75">
      <c r="C38" s="97" t="s">
        <v>56</v>
      </c>
      <c r="D38" s="54" t="s">
        <v>38</v>
      </c>
      <c r="E38" s="69">
        <v>7</v>
      </c>
      <c r="F38" s="70">
        <v>476346</v>
      </c>
      <c r="G38" s="82"/>
    </row>
    <row r="39" spans="3:7" ht="12.75">
      <c r="C39" s="88"/>
      <c r="D39" s="66"/>
      <c r="E39" s="66"/>
      <c r="F39" s="65"/>
      <c r="G39" s="89"/>
    </row>
    <row r="40" spans="3:7" ht="13.5" thickBot="1">
      <c r="C40" s="83" t="s">
        <v>57</v>
      </c>
      <c r="D40" s="57"/>
      <c r="E40" s="57"/>
      <c r="F40" s="60">
        <f>SUM(F37:F39)</f>
        <v>954221</v>
      </c>
      <c r="G40" s="84"/>
    </row>
    <row r="41" spans="3:7" ht="12.75">
      <c r="C41" s="92" t="s">
        <v>58</v>
      </c>
      <c r="D41" s="67"/>
      <c r="E41" s="67"/>
      <c r="F41" s="68">
        <v>102413</v>
      </c>
      <c r="G41" s="93"/>
    </row>
    <row r="42" spans="3:7" ht="12.75">
      <c r="C42" s="98" t="s">
        <v>59</v>
      </c>
      <c r="D42" s="54" t="s">
        <v>38</v>
      </c>
      <c r="E42" s="54">
        <v>7</v>
      </c>
      <c r="F42" s="56">
        <v>109949</v>
      </c>
      <c r="G42" s="82"/>
    </row>
    <row r="43" spans="3:7" ht="12.75">
      <c r="C43" s="87"/>
      <c r="D43" s="66"/>
      <c r="E43" s="66"/>
      <c r="F43" s="65"/>
      <c r="G43" s="82"/>
    </row>
    <row r="44" spans="3:7" ht="13.5" thickBot="1">
      <c r="C44" s="83" t="s">
        <v>60</v>
      </c>
      <c r="D44" s="57"/>
      <c r="E44" s="57"/>
      <c r="F44" s="60">
        <f>SUM(F41:F43)</f>
        <v>212362</v>
      </c>
      <c r="G44" s="82"/>
    </row>
    <row r="45" spans="3:7" ht="12.75">
      <c r="C45" s="92" t="s">
        <v>61</v>
      </c>
      <c r="D45" s="67"/>
      <c r="E45" s="67"/>
      <c r="F45" s="72">
        <v>341374</v>
      </c>
      <c r="G45" s="99"/>
    </row>
    <row r="46" spans="3:7" ht="12.75">
      <c r="C46" s="100" t="s">
        <v>62</v>
      </c>
      <c r="D46" s="54" t="s">
        <v>38</v>
      </c>
      <c r="E46" s="54">
        <v>7</v>
      </c>
      <c r="F46" s="65">
        <v>354599</v>
      </c>
      <c r="G46" s="101"/>
    </row>
    <row r="47" spans="3:7" ht="12.75">
      <c r="C47" s="88"/>
      <c r="D47" s="66"/>
      <c r="E47" s="66"/>
      <c r="F47" s="65"/>
      <c r="G47" s="82"/>
    </row>
    <row r="48" spans="3:7" ht="13.5" thickBot="1">
      <c r="C48" s="83" t="s">
        <v>63</v>
      </c>
      <c r="D48" s="57"/>
      <c r="E48" s="57"/>
      <c r="F48" s="60">
        <f>SUM(F45:F47)</f>
        <v>695973</v>
      </c>
      <c r="G48" s="96"/>
    </row>
    <row r="49" spans="3:7" ht="12.75">
      <c r="C49" s="92" t="s">
        <v>64</v>
      </c>
      <c r="D49" s="67"/>
      <c r="E49" s="67"/>
      <c r="F49" s="68">
        <v>106309</v>
      </c>
      <c r="G49" s="93"/>
    </row>
    <row r="50" spans="3:7" ht="12.75">
      <c r="C50" s="100" t="s">
        <v>65</v>
      </c>
      <c r="D50" s="54" t="s">
        <v>38</v>
      </c>
      <c r="E50" s="54">
        <v>7</v>
      </c>
      <c r="F50" s="65">
        <f>114667</f>
        <v>114667</v>
      </c>
      <c r="G50" s="82"/>
    </row>
    <row r="51" spans="3:7" ht="12.75">
      <c r="C51" s="88"/>
      <c r="D51" s="66"/>
      <c r="E51" s="66"/>
      <c r="F51" s="65"/>
      <c r="G51" s="82"/>
    </row>
    <row r="52" spans="3:7" ht="13.5" thickBot="1">
      <c r="C52" s="102" t="s">
        <v>66</v>
      </c>
      <c r="D52" s="103"/>
      <c r="E52" s="103"/>
      <c r="F52" s="104">
        <f>SUM(F49:F51)</f>
        <v>220976</v>
      </c>
      <c r="G52" s="10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8" sqref="F8:F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9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28" t="str">
        <f>personal!G6</f>
        <v>3-7 februarie 2020</v>
      </c>
    </row>
    <row r="6" ht="13.5" thickBot="1"/>
    <row r="7" spans="1:6" ht="39" thickBot="1">
      <c r="A7" s="31" t="s">
        <v>9</v>
      </c>
      <c r="B7" s="32" t="s">
        <v>10</v>
      </c>
      <c r="C7" s="33" t="s">
        <v>11</v>
      </c>
      <c r="D7" s="32" t="s">
        <v>12</v>
      </c>
      <c r="E7" s="32" t="s">
        <v>13</v>
      </c>
      <c r="F7" s="34" t="s">
        <v>14</v>
      </c>
    </row>
    <row r="8" spans="1:6" ht="12.75">
      <c r="A8" s="116">
        <v>1</v>
      </c>
      <c r="B8" s="117" t="s">
        <v>88</v>
      </c>
      <c r="C8" s="112">
        <v>764</v>
      </c>
      <c r="D8" s="77" t="s">
        <v>89</v>
      </c>
      <c r="E8" s="77" t="s">
        <v>90</v>
      </c>
      <c r="F8" s="106">
        <v>5529.48</v>
      </c>
    </row>
    <row r="9" spans="1:6" ht="12.75">
      <c r="A9" s="116">
        <f aca="true" t="shared" si="0" ref="A9:A35">A8+1</f>
        <v>2</v>
      </c>
      <c r="B9" s="117" t="s">
        <v>88</v>
      </c>
      <c r="C9" s="112">
        <v>765</v>
      </c>
      <c r="D9" s="77" t="s">
        <v>91</v>
      </c>
      <c r="E9" s="77" t="s">
        <v>92</v>
      </c>
      <c r="F9" s="106">
        <v>7530.56</v>
      </c>
    </row>
    <row r="10" spans="1:6" ht="12.75">
      <c r="A10" s="116">
        <f t="shared" si="0"/>
        <v>3</v>
      </c>
      <c r="B10" s="117" t="s">
        <v>88</v>
      </c>
      <c r="C10" s="112">
        <v>766</v>
      </c>
      <c r="D10" s="77" t="s">
        <v>93</v>
      </c>
      <c r="E10" s="77" t="s">
        <v>94</v>
      </c>
      <c r="F10" s="106">
        <v>6710.52</v>
      </c>
    </row>
    <row r="11" spans="1:6" ht="12.75">
      <c r="A11" s="116">
        <f t="shared" si="0"/>
        <v>4</v>
      </c>
      <c r="B11" s="118" t="s">
        <v>88</v>
      </c>
      <c r="C11" s="113">
        <v>773</v>
      </c>
      <c r="D11" s="64" t="s">
        <v>95</v>
      </c>
      <c r="E11" s="64" t="s">
        <v>96</v>
      </c>
      <c r="F11" s="123">
        <v>3679.35</v>
      </c>
    </row>
    <row r="12" spans="1:6" ht="12.75">
      <c r="A12" s="119">
        <f t="shared" si="0"/>
        <v>5</v>
      </c>
      <c r="B12" s="120" t="s">
        <v>88</v>
      </c>
      <c r="C12" s="78">
        <v>763</v>
      </c>
      <c r="D12" s="55" t="s">
        <v>97</v>
      </c>
      <c r="E12" s="55" t="s">
        <v>98</v>
      </c>
      <c r="F12" s="124">
        <v>2489.82</v>
      </c>
    </row>
    <row r="13" spans="1:6" ht="12.75">
      <c r="A13" s="119">
        <f t="shared" si="0"/>
        <v>6</v>
      </c>
      <c r="B13" s="120" t="s">
        <v>99</v>
      </c>
      <c r="C13" s="78">
        <v>787</v>
      </c>
      <c r="D13" s="55" t="s">
        <v>100</v>
      </c>
      <c r="E13" s="55" t="s">
        <v>101</v>
      </c>
      <c r="F13" s="124">
        <v>6953.49</v>
      </c>
    </row>
    <row r="14" spans="1:6" ht="12.75">
      <c r="A14" s="119">
        <f t="shared" si="0"/>
        <v>7</v>
      </c>
      <c r="B14" s="120" t="s">
        <v>99</v>
      </c>
      <c r="C14" s="78">
        <v>785</v>
      </c>
      <c r="D14" s="55" t="s">
        <v>102</v>
      </c>
      <c r="E14" s="55" t="s">
        <v>103</v>
      </c>
      <c r="F14" s="124">
        <v>6081.5</v>
      </c>
    </row>
    <row r="15" spans="1:6" ht="12.75">
      <c r="A15" s="119">
        <f t="shared" si="0"/>
        <v>8</v>
      </c>
      <c r="B15" s="120" t="s">
        <v>99</v>
      </c>
      <c r="C15" s="78">
        <v>784</v>
      </c>
      <c r="D15" s="55" t="s">
        <v>102</v>
      </c>
      <c r="E15" s="55" t="s">
        <v>103</v>
      </c>
      <c r="F15" s="124">
        <v>10540.37</v>
      </c>
    </row>
    <row r="16" spans="1:6" ht="12.75">
      <c r="A16" s="119">
        <f t="shared" si="0"/>
        <v>9</v>
      </c>
      <c r="B16" s="120" t="s">
        <v>99</v>
      </c>
      <c r="C16" s="78">
        <v>786</v>
      </c>
      <c r="D16" s="55" t="s">
        <v>100</v>
      </c>
      <c r="E16" s="55" t="s">
        <v>104</v>
      </c>
      <c r="F16" s="124">
        <v>65.72</v>
      </c>
    </row>
    <row r="17" spans="1:6" ht="12.75">
      <c r="A17" s="119">
        <f t="shared" si="0"/>
        <v>10</v>
      </c>
      <c r="B17" s="120" t="s">
        <v>99</v>
      </c>
      <c r="C17" s="78">
        <v>780</v>
      </c>
      <c r="D17" s="55" t="s">
        <v>105</v>
      </c>
      <c r="E17" s="55" t="s">
        <v>104</v>
      </c>
      <c r="F17" s="124">
        <v>10810.04</v>
      </c>
    </row>
    <row r="18" spans="1:6" ht="12.75">
      <c r="A18" s="119">
        <f t="shared" si="0"/>
        <v>11</v>
      </c>
      <c r="B18" s="120" t="s">
        <v>99</v>
      </c>
      <c r="C18" s="78">
        <v>782</v>
      </c>
      <c r="D18" s="55" t="s">
        <v>105</v>
      </c>
      <c r="E18" s="55" t="s">
        <v>104</v>
      </c>
      <c r="F18" s="124">
        <v>1823.37</v>
      </c>
    </row>
    <row r="19" spans="1:6" ht="12.75">
      <c r="A19" s="119">
        <f t="shared" si="0"/>
        <v>12</v>
      </c>
      <c r="B19" s="120" t="s">
        <v>99</v>
      </c>
      <c r="C19" s="78">
        <v>788</v>
      </c>
      <c r="D19" s="55" t="s">
        <v>106</v>
      </c>
      <c r="E19" s="55" t="s">
        <v>107</v>
      </c>
      <c r="F19" s="124">
        <v>117.02</v>
      </c>
    </row>
    <row r="20" spans="1:6" ht="12.75">
      <c r="A20" s="119">
        <f t="shared" si="0"/>
        <v>13</v>
      </c>
      <c r="B20" s="120" t="s">
        <v>99</v>
      </c>
      <c r="C20" s="78">
        <v>769</v>
      </c>
      <c r="D20" s="55" t="s">
        <v>108</v>
      </c>
      <c r="E20" s="55" t="s">
        <v>109</v>
      </c>
      <c r="F20" s="124">
        <v>22953.75</v>
      </c>
    </row>
    <row r="21" spans="1:6" ht="12.75">
      <c r="A21" s="119">
        <f t="shared" si="0"/>
        <v>14</v>
      </c>
      <c r="B21" s="120" t="s">
        <v>99</v>
      </c>
      <c r="C21" s="78">
        <v>770</v>
      </c>
      <c r="D21" s="55" t="s">
        <v>110</v>
      </c>
      <c r="E21" s="55" t="s">
        <v>111</v>
      </c>
      <c r="F21" s="124">
        <v>4486.15</v>
      </c>
    </row>
    <row r="22" spans="1:6" ht="12.75">
      <c r="A22" s="119">
        <f t="shared" si="0"/>
        <v>15</v>
      </c>
      <c r="B22" s="120" t="s">
        <v>99</v>
      </c>
      <c r="C22" s="78">
        <v>771</v>
      </c>
      <c r="D22" s="55" t="s">
        <v>108</v>
      </c>
      <c r="E22" s="55" t="s">
        <v>112</v>
      </c>
      <c r="F22" s="124">
        <v>5598.24</v>
      </c>
    </row>
    <row r="23" spans="1:6" ht="12.75">
      <c r="A23" s="119">
        <f t="shared" si="0"/>
        <v>16</v>
      </c>
      <c r="B23" s="120" t="s">
        <v>99</v>
      </c>
      <c r="C23" s="78">
        <v>778</v>
      </c>
      <c r="D23" s="55" t="s">
        <v>113</v>
      </c>
      <c r="E23" s="55" t="s">
        <v>114</v>
      </c>
      <c r="F23" s="124">
        <v>1799.47</v>
      </c>
    </row>
    <row r="24" spans="1:6" ht="12.75">
      <c r="A24" s="119">
        <f t="shared" si="0"/>
        <v>17</v>
      </c>
      <c r="B24" s="120" t="s">
        <v>99</v>
      </c>
      <c r="C24" s="78">
        <v>779</v>
      </c>
      <c r="D24" s="55" t="s">
        <v>113</v>
      </c>
      <c r="E24" s="55" t="s">
        <v>114</v>
      </c>
      <c r="F24" s="124">
        <v>2377.13</v>
      </c>
    </row>
    <row r="25" spans="1:6" ht="12.75">
      <c r="A25" s="119">
        <f t="shared" si="0"/>
        <v>18</v>
      </c>
      <c r="B25" s="120" t="s">
        <v>99</v>
      </c>
      <c r="C25" s="78">
        <v>781</v>
      </c>
      <c r="D25" s="55" t="s">
        <v>105</v>
      </c>
      <c r="E25" s="55" t="s">
        <v>115</v>
      </c>
      <c r="F25" s="124">
        <v>338.42</v>
      </c>
    </row>
    <row r="26" spans="1:6" ht="12.75">
      <c r="A26" s="119">
        <f t="shared" si="0"/>
        <v>19</v>
      </c>
      <c r="B26" s="120" t="s">
        <v>99</v>
      </c>
      <c r="C26" s="78">
        <v>783</v>
      </c>
      <c r="D26" s="55" t="s">
        <v>105</v>
      </c>
      <c r="E26" s="55" t="s">
        <v>115</v>
      </c>
      <c r="F26" s="124">
        <v>50.58</v>
      </c>
    </row>
    <row r="27" spans="1:6" ht="12.75">
      <c r="A27" s="119">
        <f t="shared" si="0"/>
        <v>20</v>
      </c>
      <c r="B27" s="120" t="s">
        <v>116</v>
      </c>
      <c r="C27" s="78">
        <v>925</v>
      </c>
      <c r="D27" s="55" t="s">
        <v>117</v>
      </c>
      <c r="E27" s="55" t="s">
        <v>118</v>
      </c>
      <c r="F27" s="124">
        <v>670757.81</v>
      </c>
    </row>
    <row r="28" spans="1:6" ht="12.75">
      <c r="A28" s="119">
        <f t="shared" si="0"/>
        <v>21</v>
      </c>
      <c r="B28" s="120" t="s">
        <v>116</v>
      </c>
      <c r="C28" s="78">
        <v>926</v>
      </c>
      <c r="D28" s="55" t="s">
        <v>119</v>
      </c>
      <c r="E28" s="55" t="s">
        <v>120</v>
      </c>
      <c r="F28" s="124">
        <v>5413.19</v>
      </c>
    </row>
    <row r="29" spans="1:6" ht="12.75">
      <c r="A29" s="119">
        <f t="shared" si="0"/>
        <v>22</v>
      </c>
      <c r="B29" s="120" t="s">
        <v>121</v>
      </c>
      <c r="C29" s="78">
        <v>792</v>
      </c>
      <c r="D29" s="55" t="s">
        <v>117</v>
      </c>
      <c r="E29" s="55" t="s">
        <v>118</v>
      </c>
      <c r="F29" s="124">
        <v>4671.83</v>
      </c>
    </row>
    <row r="30" spans="1:6" ht="12.75">
      <c r="A30" s="119">
        <f t="shared" si="0"/>
        <v>23</v>
      </c>
      <c r="B30" s="114" t="s">
        <v>121</v>
      </c>
      <c r="C30" s="114">
        <v>793</v>
      </c>
      <c r="D30" s="54" t="s">
        <v>119</v>
      </c>
      <c r="E30" s="54" t="s">
        <v>120</v>
      </c>
      <c r="F30" s="122">
        <v>0.09</v>
      </c>
    </row>
    <row r="31" spans="1:6" ht="12.75">
      <c r="A31" s="119">
        <f t="shared" si="0"/>
        <v>24</v>
      </c>
      <c r="B31" s="121" t="s">
        <v>121</v>
      </c>
      <c r="C31" s="115">
        <v>794</v>
      </c>
      <c r="D31" s="73" t="s">
        <v>117</v>
      </c>
      <c r="E31" s="73" t="s">
        <v>122</v>
      </c>
      <c r="F31" s="125">
        <v>33.33</v>
      </c>
    </row>
    <row r="32" spans="1:6" ht="12.75">
      <c r="A32" s="119">
        <f t="shared" si="0"/>
        <v>25</v>
      </c>
      <c r="B32" s="120" t="s">
        <v>121</v>
      </c>
      <c r="C32" s="78">
        <v>799</v>
      </c>
      <c r="D32" s="55" t="s">
        <v>95</v>
      </c>
      <c r="E32" s="55" t="s">
        <v>96</v>
      </c>
      <c r="F32" s="124">
        <v>1653.53</v>
      </c>
    </row>
    <row r="33" spans="1:6" ht="12.75">
      <c r="A33" s="119">
        <f t="shared" si="0"/>
        <v>26</v>
      </c>
      <c r="B33" s="120" t="s">
        <v>121</v>
      </c>
      <c r="C33" s="78">
        <v>797</v>
      </c>
      <c r="D33" s="55" t="s">
        <v>123</v>
      </c>
      <c r="E33" s="55" t="s">
        <v>124</v>
      </c>
      <c r="F33" s="124">
        <v>238.34</v>
      </c>
    </row>
    <row r="34" spans="1:6" ht="12.75">
      <c r="A34" s="119">
        <f t="shared" si="0"/>
        <v>27</v>
      </c>
      <c r="B34" s="118" t="s">
        <v>121</v>
      </c>
      <c r="C34" s="113">
        <v>798</v>
      </c>
      <c r="D34" s="64" t="s">
        <v>123</v>
      </c>
      <c r="E34" s="64" t="s">
        <v>124</v>
      </c>
      <c r="F34" s="123">
        <v>1611.41</v>
      </c>
    </row>
    <row r="35" spans="1:6" ht="13.5" thickBot="1">
      <c r="A35" s="119">
        <f t="shared" si="0"/>
        <v>28</v>
      </c>
      <c r="B35" s="118" t="s">
        <v>121</v>
      </c>
      <c r="C35" s="113">
        <v>795</v>
      </c>
      <c r="D35" s="64" t="s">
        <v>125</v>
      </c>
      <c r="E35" s="64" t="s">
        <v>126</v>
      </c>
      <c r="F35" s="123">
        <v>12810</v>
      </c>
    </row>
    <row r="36" spans="1:6" ht="13.5" thickBot="1">
      <c r="A36" s="107"/>
      <c r="B36" s="108"/>
      <c r="C36" s="109"/>
      <c r="D36" s="109"/>
      <c r="E36" s="110" t="s">
        <v>127</v>
      </c>
      <c r="F36" s="111">
        <f>SUM(F8:F35)</f>
        <v>797124.5099999999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49" t="s">
        <v>16</v>
      </c>
      <c r="B3" s="49"/>
      <c r="C3" s="49"/>
      <c r="D3" s="49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50"/>
      <c r="C5" s="50"/>
      <c r="D5" s="50"/>
    </row>
    <row r="6" spans="1:4" ht="12.75">
      <c r="A6" s="22"/>
      <c r="B6" s="24" t="s">
        <v>35</v>
      </c>
      <c r="C6" s="29" t="str">
        <f>personal!G6</f>
        <v>3-7 februarie 2020</v>
      </c>
      <c r="D6" s="22"/>
    </row>
    <row r="7" ht="13.5" thickBot="1"/>
    <row r="8" spans="1:5" ht="13.5" thickBot="1">
      <c r="A8" s="35" t="s">
        <v>18</v>
      </c>
      <c r="B8" s="36" t="s">
        <v>19</v>
      </c>
      <c r="C8" s="36" t="s">
        <v>20</v>
      </c>
      <c r="D8" s="36" t="s">
        <v>21</v>
      </c>
      <c r="E8" s="37" t="s">
        <v>22</v>
      </c>
    </row>
    <row r="9" spans="1:5" ht="30.75" customHeight="1" thickBot="1">
      <c r="A9" s="130" t="s">
        <v>78</v>
      </c>
      <c r="B9" s="128">
        <v>927</v>
      </c>
      <c r="C9" s="126" t="s">
        <v>194</v>
      </c>
      <c r="D9" s="127" t="s">
        <v>128</v>
      </c>
      <c r="E9" s="129">
        <v>169000</v>
      </c>
    </row>
    <row r="10" spans="1:5" ht="21.75" customHeight="1" thickBot="1">
      <c r="A10" s="41" t="s">
        <v>23</v>
      </c>
      <c r="B10" s="42"/>
      <c r="C10" s="42"/>
      <c r="D10" s="42"/>
      <c r="E10" s="43">
        <f>SUM(E9:E9)</f>
        <v>169000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49" t="s">
        <v>16</v>
      </c>
      <c r="B3" s="49"/>
      <c r="C3" s="49"/>
      <c r="D3" s="49"/>
      <c r="E3" s="17"/>
    </row>
    <row r="4" spans="1:4" ht="19.5" customHeight="1">
      <c r="A4" s="21" t="s">
        <v>24</v>
      </c>
      <c r="B4" s="21"/>
      <c r="C4" s="21"/>
      <c r="D4" s="21"/>
    </row>
    <row r="5" spans="1:4" ht="12.75">
      <c r="A5" s="22"/>
      <c r="B5" s="50"/>
      <c r="C5" s="50"/>
      <c r="D5" s="50"/>
    </row>
    <row r="6" spans="1:4" ht="12.75">
      <c r="A6" s="22"/>
      <c r="B6" s="24" t="s">
        <v>35</v>
      </c>
      <c r="C6" s="28" t="s">
        <v>67</v>
      </c>
      <c r="D6" s="22"/>
    </row>
    <row r="7" ht="13.5" thickBot="1"/>
    <row r="8" spans="1:5" ht="13.5" thickBot="1">
      <c r="A8" s="35" t="s">
        <v>18</v>
      </c>
      <c r="B8" s="36" t="s">
        <v>19</v>
      </c>
      <c r="C8" s="36" t="s">
        <v>20</v>
      </c>
      <c r="D8" s="36" t="s">
        <v>21</v>
      </c>
      <c r="E8" s="37" t="s">
        <v>22</v>
      </c>
    </row>
    <row r="9" spans="1:5" ht="18.75" customHeight="1">
      <c r="A9" s="131" t="s">
        <v>78</v>
      </c>
      <c r="B9" s="131" t="s">
        <v>191</v>
      </c>
      <c r="C9" s="132" t="s">
        <v>192</v>
      </c>
      <c r="D9" s="133" t="s">
        <v>193</v>
      </c>
      <c r="E9" s="134">
        <v>136676.54</v>
      </c>
    </row>
    <row r="10" spans="1:5" ht="13.5" thickBot="1">
      <c r="A10" s="38"/>
      <c r="B10" s="39"/>
      <c r="C10" s="39"/>
      <c r="D10" s="39"/>
      <c r="E10" s="40"/>
    </row>
    <row r="11" spans="1:5" ht="22.5" customHeight="1" thickBot="1">
      <c r="A11" s="41" t="s">
        <v>23</v>
      </c>
      <c r="B11" s="42"/>
      <c r="C11" s="42"/>
      <c r="D11" s="42"/>
      <c r="E11" s="43">
        <f>SUM(E9:E10)</f>
        <v>136676.54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K52" sqref="K52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9" t="s">
        <v>25</v>
      </c>
      <c r="B3" s="49"/>
      <c r="C3" s="49"/>
      <c r="D3" s="15"/>
    </row>
    <row r="4" spans="1:10" ht="30" customHeight="1">
      <c r="A4" s="51" t="s">
        <v>34</v>
      </c>
      <c r="B4" s="51"/>
      <c r="C4" s="51"/>
      <c r="D4" s="51"/>
      <c r="E4" s="5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3-7 februarie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35" t="s">
        <v>18</v>
      </c>
      <c r="B8" s="36" t="s">
        <v>19</v>
      </c>
      <c r="C8" s="36" t="s">
        <v>20</v>
      </c>
      <c r="D8" s="36" t="s">
        <v>26</v>
      </c>
      <c r="E8" s="37" t="s">
        <v>22</v>
      </c>
    </row>
    <row r="9" spans="1:5" s="20" customFormat="1" ht="25.5">
      <c r="A9" s="141" t="s">
        <v>78</v>
      </c>
      <c r="B9" s="135" t="s">
        <v>135</v>
      </c>
      <c r="C9" s="136" t="s">
        <v>136</v>
      </c>
      <c r="D9" s="137" t="s">
        <v>137</v>
      </c>
      <c r="E9" s="142">
        <v>52511</v>
      </c>
    </row>
    <row r="10" spans="1:5" s="20" customFormat="1" ht="25.5">
      <c r="A10" s="141" t="s">
        <v>78</v>
      </c>
      <c r="B10" s="138" t="s">
        <v>138</v>
      </c>
      <c r="C10" s="136" t="s">
        <v>136</v>
      </c>
      <c r="D10" s="137" t="s">
        <v>137</v>
      </c>
      <c r="E10" s="142">
        <v>24792</v>
      </c>
    </row>
    <row r="11" spans="1:5" s="20" customFormat="1" ht="25.5">
      <c r="A11" s="141" t="s">
        <v>78</v>
      </c>
      <c r="B11" s="138" t="s">
        <v>139</v>
      </c>
      <c r="C11" s="136" t="s">
        <v>136</v>
      </c>
      <c r="D11" s="137" t="s">
        <v>137</v>
      </c>
      <c r="E11" s="142">
        <v>2300</v>
      </c>
    </row>
    <row r="12" spans="1:5" s="20" customFormat="1" ht="25.5">
      <c r="A12" s="141" t="s">
        <v>78</v>
      </c>
      <c r="B12" s="138" t="s">
        <v>140</v>
      </c>
      <c r="C12" s="136" t="s">
        <v>136</v>
      </c>
      <c r="D12" s="137" t="s">
        <v>137</v>
      </c>
      <c r="E12" s="142">
        <v>23784</v>
      </c>
    </row>
    <row r="13" spans="1:5" s="20" customFormat="1" ht="25.5">
      <c r="A13" s="141" t="s">
        <v>78</v>
      </c>
      <c r="B13" s="138" t="s">
        <v>141</v>
      </c>
      <c r="C13" s="136" t="s">
        <v>136</v>
      </c>
      <c r="D13" s="137" t="s">
        <v>137</v>
      </c>
      <c r="E13" s="142">
        <v>13348</v>
      </c>
    </row>
    <row r="14" spans="1:5" s="20" customFormat="1" ht="25.5">
      <c r="A14" s="141" t="s">
        <v>78</v>
      </c>
      <c r="B14" s="139" t="s">
        <v>142</v>
      </c>
      <c r="C14" s="136" t="s">
        <v>136</v>
      </c>
      <c r="D14" s="137" t="s">
        <v>137</v>
      </c>
      <c r="E14" s="142">
        <v>4584</v>
      </c>
    </row>
    <row r="15" spans="1:5" s="20" customFormat="1" ht="25.5">
      <c r="A15" s="141" t="s">
        <v>78</v>
      </c>
      <c r="B15" s="139" t="s">
        <v>143</v>
      </c>
      <c r="C15" s="136" t="s">
        <v>136</v>
      </c>
      <c r="D15" s="137" t="s">
        <v>137</v>
      </c>
      <c r="E15" s="142">
        <v>362</v>
      </c>
    </row>
    <row r="16" spans="1:5" s="20" customFormat="1" ht="25.5">
      <c r="A16" s="141" t="s">
        <v>78</v>
      </c>
      <c r="B16" s="139" t="s">
        <v>144</v>
      </c>
      <c r="C16" s="136" t="s">
        <v>136</v>
      </c>
      <c r="D16" s="137" t="s">
        <v>137</v>
      </c>
      <c r="E16" s="142">
        <v>1000</v>
      </c>
    </row>
    <row r="17" spans="1:5" s="20" customFormat="1" ht="25.5">
      <c r="A17" s="141" t="s">
        <v>78</v>
      </c>
      <c r="B17" s="139" t="s">
        <v>145</v>
      </c>
      <c r="C17" s="136" t="s">
        <v>136</v>
      </c>
      <c r="D17" s="137" t="s">
        <v>137</v>
      </c>
      <c r="E17" s="142">
        <v>1022</v>
      </c>
    </row>
    <row r="18" spans="1:5" ht="25.5">
      <c r="A18" s="141" t="s">
        <v>78</v>
      </c>
      <c r="B18" s="139" t="s">
        <v>146</v>
      </c>
      <c r="C18" s="136" t="s">
        <v>136</v>
      </c>
      <c r="D18" s="137" t="s">
        <v>137</v>
      </c>
      <c r="E18" s="142">
        <v>810</v>
      </c>
    </row>
    <row r="19" spans="1:5" ht="25.5">
      <c r="A19" s="141" t="s">
        <v>78</v>
      </c>
      <c r="B19" s="139" t="s">
        <v>147</v>
      </c>
      <c r="C19" s="136" t="s">
        <v>136</v>
      </c>
      <c r="D19" s="137" t="s">
        <v>137</v>
      </c>
      <c r="E19" s="142">
        <v>2850</v>
      </c>
    </row>
    <row r="20" spans="1:5" ht="25.5">
      <c r="A20" s="141" t="s">
        <v>78</v>
      </c>
      <c r="B20" s="139" t="s">
        <v>148</v>
      </c>
      <c r="C20" s="136" t="s">
        <v>136</v>
      </c>
      <c r="D20" s="137" t="s">
        <v>137</v>
      </c>
      <c r="E20" s="142">
        <v>140</v>
      </c>
    </row>
    <row r="21" spans="1:5" ht="25.5">
      <c r="A21" s="141" t="s">
        <v>78</v>
      </c>
      <c r="B21" s="139" t="s">
        <v>149</v>
      </c>
      <c r="C21" s="136" t="s">
        <v>136</v>
      </c>
      <c r="D21" s="137" t="s">
        <v>137</v>
      </c>
      <c r="E21" s="142">
        <v>2032</v>
      </c>
    </row>
    <row r="22" spans="1:5" ht="25.5">
      <c r="A22" s="141" t="s">
        <v>78</v>
      </c>
      <c r="B22" s="139" t="s">
        <v>150</v>
      </c>
      <c r="C22" s="136" t="s">
        <v>151</v>
      </c>
      <c r="D22" s="137" t="s">
        <v>137</v>
      </c>
      <c r="E22" s="142">
        <v>292254</v>
      </c>
    </row>
    <row r="23" spans="1:5" ht="25.5">
      <c r="A23" s="141" t="s">
        <v>78</v>
      </c>
      <c r="B23" s="139" t="s">
        <v>152</v>
      </c>
      <c r="C23" s="136" t="s">
        <v>151</v>
      </c>
      <c r="D23" s="137" t="s">
        <v>137</v>
      </c>
      <c r="E23" s="142">
        <v>135956</v>
      </c>
    </row>
    <row r="24" spans="1:5" ht="25.5">
      <c r="A24" s="141" t="s">
        <v>78</v>
      </c>
      <c r="B24" s="139" t="s">
        <v>153</v>
      </c>
      <c r="C24" s="136" t="s">
        <v>151</v>
      </c>
      <c r="D24" s="137" t="s">
        <v>137</v>
      </c>
      <c r="E24" s="142">
        <v>12662</v>
      </c>
    </row>
    <row r="25" spans="1:5" ht="25.5">
      <c r="A25" s="141" t="s">
        <v>78</v>
      </c>
      <c r="B25" s="139" t="s">
        <v>154</v>
      </c>
      <c r="C25" s="136" t="s">
        <v>151</v>
      </c>
      <c r="D25" s="137" t="s">
        <v>137</v>
      </c>
      <c r="E25" s="142">
        <v>682</v>
      </c>
    </row>
    <row r="26" spans="1:5" ht="25.5">
      <c r="A26" s="141" t="s">
        <v>78</v>
      </c>
      <c r="B26" s="139" t="s">
        <v>155</v>
      </c>
      <c r="C26" s="136" t="s">
        <v>151</v>
      </c>
      <c r="D26" s="137" t="s">
        <v>137</v>
      </c>
      <c r="E26" s="142">
        <v>130846</v>
      </c>
    </row>
    <row r="27" spans="1:5" ht="25.5">
      <c r="A27" s="141" t="s">
        <v>78</v>
      </c>
      <c r="B27" s="139" t="s">
        <v>156</v>
      </c>
      <c r="C27" s="136" t="s">
        <v>151</v>
      </c>
      <c r="D27" s="137" t="s">
        <v>137</v>
      </c>
      <c r="E27" s="142">
        <v>11181</v>
      </c>
    </row>
    <row r="28" spans="1:5" ht="25.5">
      <c r="A28" s="141" t="s">
        <v>78</v>
      </c>
      <c r="B28" s="139" t="s">
        <v>157</v>
      </c>
      <c r="C28" s="136" t="s">
        <v>151</v>
      </c>
      <c r="D28" s="137" t="s">
        <v>137</v>
      </c>
      <c r="E28" s="142">
        <v>15851</v>
      </c>
    </row>
    <row r="29" spans="1:5" ht="25.5">
      <c r="A29" s="141" t="s">
        <v>78</v>
      </c>
      <c r="B29" s="139" t="s">
        <v>158</v>
      </c>
      <c r="C29" s="136" t="s">
        <v>151</v>
      </c>
      <c r="D29" s="137" t="s">
        <v>137</v>
      </c>
      <c r="E29" s="142">
        <v>73343</v>
      </c>
    </row>
    <row r="30" spans="1:5" ht="25.5">
      <c r="A30" s="141" t="s">
        <v>78</v>
      </c>
      <c r="B30" s="139" t="s">
        <v>159</v>
      </c>
      <c r="C30" s="136" t="s">
        <v>151</v>
      </c>
      <c r="D30" s="137" t="s">
        <v>137</v>
      </c>
      <c r="E30" s="142">
        <v>25238</v>
      </c>
    </row>
    <row r="31" spans="1:5" ht="25.5">
      <c r="A31" s="141" t="s">
        <v>78</v>
      </c>
      <c r="B31" s="139" t="s">
        <v>160</v>
      </c>
      <c r="C31" s="136" t="s">
        <v>151</v>
      </c>
      <c r="D31" s="137" t="s">
        <v>137</v>
      </c>
      <c r="E31" s="142">
        <v>4473</v>
      </c>
    </row>
    <row r="32" spans="1:5" ht="25.5">
      <c r="A32" s="141" t="s">
        <v>78</v>
      </c>
      <c r="B32" s="139" t="s">
        <v>161</v>
      </c>
      <c r="C32" s="136" t="s">
        <v>151</v>
      </c>
      <c r="D32" s="137" t="s">
        <v>137</v>
      </c>
      <c r="E32" s="142">
        <v>2007</v>
      </c>
    </row>
    <row r="33" spans="1:5" ht="25.5">
      <c r="A33" s="141" t="s">
        <v>78</v>
      </c>
      <c r="B33" s="139" t="s">
        <v>162</v>
      </c>
      <c r="C33" s="136" t="s">
        <v>151</v>
      </c>
      <c r="D33" s="137" t="s">
        <v>137</v>
      </c>
      <c r="E33" s="142">
        <v>2650</v>
      </c>
    </row>
    <row r="34" spans="1:5" ht="25.5">
      <c r="A34" s="141" t="s">
        <v>78</v>
      </c>
      <c r="B34" s="139" t="s">
        <v>163</v>
      </c>
      <c r="C34" s="136" t="s">
        <v>151</v>
      </c>
      <c r="D34" s="137" t="s">
        <v>137</v>
      </c>
      <c r="E34" s="142">
        <v>5391</v>
      </c>
    </row>
    <row r="35" spans="1:5" ht="25.5">
      <c r="A35" s="141" t="s">
        <v>78</v>
      </c>
      <c r="B35" s="139" t="s">
        <v>164</v>
      </c>
      <c r="C35" s="136" t="s">
        <v>151</v>
      </c>
      <c r="D35" s="137" t="s">
        <v>137</v>
      </c>
      <c r="E35" s="142">
        <v>50</v>
      </c>
    </row>
    <row r="36" spans="1:5" ht="25.5">
      <c r="A36" s="141" t="s">
        <v>78</v>
      </c>
      <c r="B36" s="139" t="s">
        <v>165</v>
      </c>
      <c r="C36" s="136" t="s">
        <v>151</v>
      </c>
      <c r="D36" s="137" t="s">
        <v>137</v>
      </c>
      <c r="E36" s="142">
        <v>100</v>
      </c>
    </row>
    <row r="37" spans="1:5" ht="25.5">
      <c r="A37" s="141" t="s">
        <v>78</v>
      </c>
      <c r="B37" s="139" t="s">
        <v>166</v>
      </c>
      <c r="C37" s="136" t="s">
        <v>151</v>
      </c>
      <c r="D37" s="137" t="s">
        <v>137</v>
      </c>
      <c r="E37" s="142">
        <v>150</v>
      </c>
    </row>
    <row r="38" spans="1:5" ht="25.5">
      <c r="A38" s="141" t="s">
        <v>78</v>
      </c>
      <c r="B38" s="139" t="s">
        <v>167</v>
      </c>
      <c r="C38" s="136" t="s">
        <v>151</v>
      </c>
      <c r="D38" s="137" t="s">
        <v>137</v>
      </c>
      <c r="E38" s="142">
        <v>300</v>
      </c>
    </row>
    <row r="39" spans="1:5" ht="25.5">
      <c r="A39" s="141" t="s">
        <v>78</v>
      </c>
      <c r="B39" s="139" t="s">
        <v>168</v>
      </c>
      <c r="C39" s="136" t="s">
        <v>151</v>
      </c>
      <c r="D39" s="137" t="s">
        <v>137</v>
      </c>
      <c r="E39" s="142">
        <v>3589</v>
      </c>
    </row>
    <row r="40" spans="1:5" ht="25.5">
      <c r="A40" s="141" t="s">
        <v>78</v>
      </c>
      <c r="B40" s="139" t="s">
        <v>169</v>
      </c>
      <c r="C40" s="136" t="s">
        <v>151</v>
      </c>
      <c r="D40" s="137" t="s">
        <v>137</v>
      </c>
      <c r="E40" s="142">
        <v>77</v>
      </c>
    </row>
    <row r="41" spans="1:5" ht="25.5">
      <c r="A41" s="141" t="s">
        <v>78</v>
      </c>
      <c r="B41" s="139" t="s">
        <v>170</v>
      </c>
      <c r="C41" s="136" t="s">
        <v>151</v>
      </c>
      <c r="D41" s="137" t="s">
        <v>137</v>
      </c>
      <c r="E41" s="142">
        <v>216</v>
      </c>
    </row>
    <row r="42" spans="1:5" ht="25.5">
      <c r="A42" s="141" t="s">
        <v>78</v>
      </c>
      <c r="B42" s="139" t="s">
        <v>171</v>
      </c>
      <c r="C42" s="136" t="s">
        <v>151</v>
      </c>
      <c r="D42" s="137" t="s">
        <v>137</v>
      </c>
      <c r="E42" s="142">
        <v>50</v>
      </c>
    </row>
    <row r="43" spans="1:5" ht="25.5">
      <c r="A43" s="141" t="s">
        <v>78</v>
      </c>
      <c r="B43" s="139" t="s">
        <v>172</v>
      </c>
      <c r="C43" s="136" t="s">
        <v>151</v>
      </c>
      <c r="D43" s="137" t="s">
        <v>137</v>
      </c>
      <c r="E43" s="142">
        <v>100</v>
      </c>
    </row>
    <row r="44" spans="1:5" ht="25.5">
      <c r="A44" s="141" t="s">
        <v>78</v>
      </c>
      <c r="B44" s="139" t="s">
        <v>173</v>
      </c>
      <c r="C44" s="136" t="s">
        <v>151</v>
      </c>
      <c r="D44" s="137" t="s">
        <v>137</v>
      </c>
      <c r="E44" s="142">
        <v>60</v>
      </c>
    </row>
    <row r="45" spans="1:5" ht="25.5">
      <c r="A45" s="141" t="s">
        <v>78</v>
      </c>
      <c r="B45" s="139" t="s">
        <v>174</v>
      </c>
      <c r="C45" s="136" t="s">
        <v>151</v>
      </c>
      <c r="D45" s="137" t="s">
        <v>137</v>
      </c>
      <c r="E45" s="142">
        <v>100</v>
      </c>
    </row>
    <row r="46" spans="1:5" ht="25.5">
      <c r="A46" s="141" t="s">
        <v>78</v>
      </c>
      <c r="B46" s="139" t="s">
        <v>175</v>
      </c>
      <c r="C46" s="136" t="s">
        <v>176</v>
      </c>
      <c r="D46" s="137" t="s">
        <v>137</v>
      </c>
      <c r="E46" s="142">
        <v>114632</v>
      </c>
    </row>
    <row r="47" spans="1:5" ht="25.5">
      <c r="A47" s="141" t="s">
        <v>78</v>
      </c>
      <c r="B47" s="139" t="s">
        <v>177</v>
      </c>
      <c r="C47" s="136" t="s">
        <v>176</v>
      </c>
      <c r="D47" s="137" t="s">
        <v>137</v>
      </c>
      <c r="E47" s="142">
        <v>72083</v>
      </c>
    </row>
    <row r="48" spans="1:5" ht="25.5">
      <c r="A48" s="141" t="s">
        <v>78</v>
      </c>
      <c r="B48" s="139" t="s">
        <v>178</v>
      </c>
      <c r="C48" s="136" t="s">
        <v>176</v>
      </c>
      <c r="D48" s="137" t="s">
        <v>137</v>
      </c>
      <c r="E48" s="142">
        <v>46934</v>
      </c>
    </row>
    <row r="49" spans="1:5" ht="25.5">
      <c r="A49" s="141" t="s">
        <v>78</v>
      </c>
      <c r="B49" s="139" t="s">
        <v>179</v>
      </c>
      <c r="C49" s="136" t="s">
        <v>176</v>
      </c>
      <c r="D49" s="137" t="s">
        <v>137</v>
      </c>
      <c r="E49" s="142">
        <v>21407</v>
      </c>
    </row>
    <row r="50" spans="1:5" ht="25.5">
      <c r="A50" s="141" t="s">
        <v>78</v>
      </c>
      <c r="B50" s="139" t="s">
        <v>180</v>
      </c>
      <c r="C50" s="136" t="s">
        <v>176</v>
      </c>
      <c r="D50" s="137" t="s">
        <v>137</v>
      </c>
      <c r="E50" s="142">
        <v>5455</v>
      </c>
    </row>
    <row r="51" spans="1:5" ht="25.5">
      <c r="A51" s="141" t="s">
        <v>78</v>
      </c>
      <c r="B51" s="139" t="s">
        <v>181</v>
      </c>
      <c r="C51" s="136" t="s">
        <v>176</v>
      </c>
      <c r="D51" s="137" t="s">
        <v>137</v>
      </c>
      <c r="E51" s="142">
        <v>12697</v>
      </c>
    </row>
    <row r="52" spans="1:5" ht="25.5">
      <c r="A52" s="141" t="s">
        <v>78</v>
      </c>
      <c r="B52" s="139" t="s">
        <v>182</v>
      </c>
      <c r="C52" s="136" t="s">
        <v>176</v>
      </c>
      <c r="D52" s="137" t="s">
        <v>137</v>
      </c>
      <c r="E52" s="142">
        <v>1016</v>
      </c>
    </row>
    <row r="53" spans="1:5" ht="25.5">
      <c r="A53" s="141" t="s">
        <v>78</v>
      </c>
      <c r="B53" s="139" t="s">
        <v>183</v>
      </c>
      <c r="C53" s="136" t="s">
        <v>176</v>
      </c>
      <c r="D53" s="137" t="s">
        <v>137</v>
      </c>
      <c r="E53" s="142">
        <v>5977</v>
      </c>
    </row>
    <row r="54" spans="1:5" ht="25.5">
      <c r="A54" s="141" t="s">
        <v>78</v>
      </c>
      <c r="B54" s="139" t="s">
        <v>184</v>
      </c>
      <c r="C54" s="136" t="s">
        <v>176</v>
      </c>
      <c r="D54" s="137" t="s">
        <v>137</v>
      </c>
      <c r="E54" s="142">
        <v>2203</v>
      </c>
    </row>
    <row r="55" spans="1:5" ht="25.5">
      <c r="A55" s="141" t="s">
        <v>78</v>
      </c>
      <c r="B55" s="139" t="s">
        <v>185</v>
      </c>
      <c r="C55" s="136" t="s">
        <v>176</v>
      </c>
      <c r="D55" s="137" t="s">
        <v>137</v>
      </c>
      <c r="E55" s="142">
        <v>566</v>
      </c>
    </row>
    <row r="56" spans="1:5" ht="25.5">
      <c r="A56" s="141" t="s">
        <v>78</v>
      </c>
      <c r="B56" s="139" t="s">
        <v>186</v>
      </c>
      <c r="C56" s="136" t="s">
        <v>176</v>
      </c>
      <c r="D56" s="137" t="s">
        <v>137</v>
      </c>
      <c r="E56" s="142">
        <v>4716</v>
      </c>
    </row>
    <row r="57" spans="1:5" ht="25.5">
      <c r="A57" s="141" t="s">
        <v>78</v>
      </c>
      <c r="B57" s="139" t="s">
        <v>187</v>
      </c>
      <c r="C57" s="136" t="s">
        <v>176</v>
      </c>
      <c r="D57" s="137" t="s">
        <v>137</v>
      </c>
      <c r="E57" s="142">
        <v>744</v>
      </c>
    </row>
    <row r="58" spans="1:5" ht="25.5">
      <c r="A58" s="141" t="s">
        <v>78</v>
      </c>
      <c r="B58" s="139" t="s">
        <v>188</v>
      </c>
      <c r="C58" s="136" t="s">
        <v>176</v>
      </c>
      <c r="D58" s="137" t="s">
        <v>137</v>
      </c>
      <c r="E58" s="142">
        <v>835</v>
      </c>
    </row>
    <row r="59" spans="1:5" ht="25.5">
      <c r="A59" s="141" t="s">
        <v>78</v>
      </c>
      <c r="B59" s="139" t="s">
        <v>189</v>
      </c>
      <c r="C59" s="136" t="s">
        <v>176</v>
      </c>
      <c r="D59" s="137" t="s">
        <v>137</v>
      </c>
      <c r="E59" s="142">
        <v>84</v>
      </c>
    </row>
    <row r="60" spans="1:5" ht="26.25" thickBot="1">
      <c r="A60" s="188" t="s">
        <v>78</v>
      </c>
      <c r="B60" s="189" t="s">
        <v>190</v>
      </c>
      <c r="C60" s="190" t="s">
        <v>176</v>
      </c>
      <c r="D60" s="191" t="s">
        <v>137</v>
      </c>
      <c r="E60" s="192">
        <v>1000</v>
      </c>
    </row>
    <row r="61" spans="1:5" s="140" customFormat="1" ht="13.5" thickBot="1">
      <c r="A61" s="193" t="s">
        <v>23</v>
      </c>
      <c r="B61" s="194"/>
      <c r="C61" s="195"/>
      <c r="D61" s="196"/>
      <c r="E61" s="197">
        <f>SUM(E9:E60)</f>
        <v>1137210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7">
      <selection activeCell="D23" sqref="D23"/>
    </sheetView>
  </sheetViews>
  <sheetFormatPr defaultColWidth="10.421875" defaultRowHeight="12.75"/>
  <cols>
    <col min="1" max="1" width="9.421875" style="144" customWidth="1"/>
    <col min="2" max="2" width="17.28125" style="144" customWidth="1"/>
    <col min="3" max="3" width="14.7109375" style="144" customWidth="1"/>
    <col min="4" max="4" width="24.7109375" style="144" customWidth="1"/>
    <col min="5" max="5" width="39.421875" style="144" customWidth="1"/>
    <col min="6" max="6" width="15.00390625" style="144" customWidth="1"/>
    <col min="7" max="16384" width="10.421875" style="144" customWidth="1"/>
  </cols>
  <sheetData>
    <row r="1" spans="1:6" ht="12.75">
      <c r="A1" s="6" t="s">
        <v>27</v>
      </c>
      <c r="B1" s="143"/>
      <c r="C1" s="7"/>
      <c r="D1" s="7"/>
      <c r="E1" s="143"/>
      <c r="F1" s="143"/>
    </row>
    <row r="2" spans="2:6" ht="12.75">
      <c r="B2" s="143"/>
      <c r="C2" s="143"/>
      <c r="D2" s="143"/>
      <c r="E2" s="143"/>
      <c r="F2" s="143"/>
    </row>
    <row r="3" spans="1:6" ht="12.75">
      <c r="A3" s="6" t="s">
        <v>28</v>
      </c>
      <c r="B3" s="7"/>
      <c r="C3" s="143"/>
      <c r="D3" s="7"/>
      <c r="E3" s="145"/>
      <c r="F3" s="143"/>
    </row>
    <row r="4" spans="1:6" ht="12.75">
      <c r="A4" s="6" t="s">
        <v>29</v>
      </c>
      <c r="B4" s="7"/>
      <c r="C4" s="143"/>
      <c r="D4" s="7"/>
      <c r="E4" s="143"/>
      <c r="F4" s="7"/>
    </row>
    <row r="5" spans="1:6" ht="12.75">
      <c r="A5" s="143"/>
      <c r="B5" s="7"/>
      <c r="C5" s="143"/>
      <c r="D5" s="143"/>
      <c r="E5" s="143"/>
      <c r="F5" s="143"/>
    </row>
    <row r="6" spans="1:6" ht="12.75">
      <c r="A6" s="143"/>
      <c r="B6" s="9"/>
      <c r="C6" s="24" t="s">
        <v>35</v>
      </c>
      <c r="D6" s="30" t="str">
        <f>personal!G6</f>
        <v>3-7 februarie 2020</v>
      </c>
      <c r="E6" s="143"/>
      <c r="F6" s="143"/>
    </row>
    <row r="7" spans="1:6" ht="13.5" thickBot="1">
      <c r="A7" s="143"/>
      <c r="B7" s="143"/>
      <c r="C7" s="143"/>
      <c r="D7" s="143"/>
      <c r="E7" s="143"/>
      <c r="F7" s="143"/>
    </row>
    <row r="8" spans="1:6" ht="51.75" thickBot="1">
      <c r="A8" s="44" t="s">
        <v>9</v>
      </c>
      <c r="B8" s="45" t="s">
        <v>10</v>
      </c>
      <c r="C8" s="46" t="s">
        <v>11</v>
      </c>
      <c r="D8" s="45" t="s">
        <v>30</v>
      </c>
      <c r="E8" s="45" t="s">
        <v>31</v>
      </c>
      <c r="F8" s="47" t="s">
        <v>32</v>
      </c>
    </row>
    <row r="9" spans="1:6" ht="12.75">
      <c r="A9" s="161">
        <v>1</v>
      </c>
      <c r="B9" s="146" t="s">
        <v>68</v>
      </c>
      <c r="C9" s="147">
        <v>33912</v>
      </c>
      <c r="D9" s="148" t="s">
        <v>69</v>
      </c>
      <c r="E9" s="149" t="s">
        <v>70</v>
      </c>
      <c r="F9" s="162">
        <v>1500</v>
      </c>
    </row>
    <row r="10" spans="1:6" ht="12.75">
      <c r="A10" s="161">
        <v>2</v>
      </c>
      <c r="B10" s="146" t="s">
        <v>68</v>
      </c>
      <c r="C10" s="147">
        <v>33913</v>
      </c>
      <c r="D10" s="148" t="s">
        <v>69</v>
      </c>
      <c r="E10" s="149" t="s">
        <v>70</v>
      </c>
      <c r="F10" s="162">
        <v>1500</v>
      </c>
    </row>
    <row r="11" spans="1:6" ht="12.75">
      <c r="A11" s="161">
        <v>3</v>
      </c>
      <c r="B11" s="146" t="s">
        <v>71</v>
      </c>
      <c r="C11" s="147">
        <v>33931</v>
      </c>
      <c r="D11" s="148" t="s">
        <v>69</v>
      </c>
      <c r="E11" s="149" t="s">
        <v>72</v>
      </c>
      <c r="F11" s="162">
        <v>1000</v>
      </c>
    </row>
    <row r="12" spans="1:6" ht="12.75">
      <c r="A12" s="161">
        <v>4</v>
      </c>
      <c r="B12" s="146" t="s">
        <v>71</v>
      </c>
      <c r="C12" s="147">
        <v>33932</v>
      </c>
      <c r="D12" s="148" t="s">
        <v>69</v>
      </c>
      <c r="E12" s="149" t="s">
        <v>73</v>
      </c>
      <c r="F12" s="162">
        <v>1000</v>
      </c>
    </row>
    <row r="13" spans="1:256" ht="12.75">
      <c r="A13" s="161">
        <v>5</v>
      </c>
      <c r="B13" s="146" t="s">
        <v>71</v>
      </c>
      <c r="C13" s="147">
        <v>33933</v>
      </c>
      <c r="D13" s="148" t="s">
        <v>69</v>
      </c>
      <c r="E13" s="149" t="s">
        <v>74</v>
      </c>
      <c r="F13" s="162">
        <v>1400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6" ht="12.75">
      <c r="A14" s="161">
        <v>6</v>
      </c>
      <c r="B14" s="146" t="s">
        <v>75</v>
      </c>
      <c r="C14" s="147">
        <v>33953</v>
      </c>
      <c r="D14" s="148" t="s">
        <v>69</v>
      </c>
      <c r="E14" s="149" t="s">
        <v>76</v>
      </c>
      <c r="F14" s="162">
        <v>700</v>
      </c>
    </row>
    <row r="15" spans="1:6" ht="12.75">
      <c r="A15" s="161">
        <v>7</v>
      </c>
      <c r="B15" s="146" t="s">
        <v>75</v>
      </c>
      <c r="C15" s="147">
        <v>33954</v>
      </c>
      <c r="D15" s="148" t="s">
        <v>69</v>
      </c>
      <c r="E15" s="149" t="s">
        <v>77</v>
      </c>
      <c r="F15" s="162">
        <v>900</v>
      </c>
    </row>
    <row r="16" spans="1:6" ht="12.75">
      <c r="A16" s="161">
        <v>8</v>
      </c>
      <c r="B16" s="146" t="s">
        <v>78</v>
      </c>
      <c r="C16" s="147">
        <v>33960</v>
      </c>
      <c r="D16" s="148" t="s">
        <v>69</v>
      </c>
      <c r="E16" s="149" t="s">
        <v>79</v>
      </c>
      <c r="F16" s="162">
        <v>800</v>
      </c>
    </row>
    <row r="17" spans="1:6" ht="12.75">
      <c r="A17" s="163">
        <v>9</v>
      </c>
      <c r="B17" s="151" t="s">
        <v>78</v>
      </c>
      <c r="C17" s="147">
        <v>33961</v>
      </c>
      <c r="D17" s="152" t="s">
        <v>69</v>
      </c>
      <c r="E17" s="153" t="s">
        <v>80</v>
      </c>
      <c r="F17" s="164">
        <v>2500</v>
      </c>
    </row>
    <row r="18" spans="1:6" ht="12.75">
      <c r="A18" s="165">
        <v>10</v>
      </c>
      <c r="B18" s="154" t="s">
        <v>78</v>
      </c>
      <c r="C18" s="154">
        <v>33962</v>
      </c>
      <c r="D18" s="155" t="s">
        <v>69</v>
      </c>
      <c r="E18" s="156" t="s">
        <v>81</v>
      </c>
      <c r="F18" s="166">
        <v>500</v>
      </c>
    </row>
    <row r="19" spans="1:6" ht="12.75">
      <c r="A19" s="165">
        <v>11</v>
      </c>
      <c r="B19" s="154" t="s">
        <v>78</v>
      </c>
      <c r="C19" s="154">
        <v>33963</v>
      </c>
      <c r="D19" s="155" t="s">
        <v>69</v>
      </c>
      <c r="E19" s="156" t="s">
        <v>82</v>
      </c>
      <c r="F19" s="166">
        <v>2000</v>
      </c>
    </row>
    <row r="20" spans="1:6" ht="12.75">
      <c r="A20" s="165">
        <v>12</v>
      </c>
      <c r="B20" s="157">
        <v>43865</v>
      </c>
      <c r="C20" s="158">
        <v>22748</v>
      </c>
      <c r="D20" s="158" t="s">
        <v>85</v>
      </c>
      <c r="E20" s="159" t="s">
        <v>129</v>
      </c>
      <c r="F20" s="167">
        <v>6626.67</v>
      </c>
    </row>
    <row r="21" spans="1:6" ht="12.75">
      <c r="A21" s="165">
        <v>13</v>
      </c>
      <c r="B21" s="157">
        <v>43865</v>
      </c>
      <c r="C21" s="158">
        <v>33916</v>
      </c>
      <c r="D21" s="158" t="s">
        <v>87</v>
      </c>
      <c r="E21" s="159" t="s">
        <v>129</v>
      </c>
      <c r="F21" s="167">
        <v>1750</v>
      </c>
    </row>
    <row r="22" spans="1:6" ht="12.75">
      <c r="A22" s="165">
        <v>14</v>
      </c>
      <c r="B22" s="157">
        <v>43865</v>
      </c>
      <c r="C22" s="160">
        <v>33917</v>
      </c>
      <c r="D22" s="158" t="s">
        <v>87</v>
      </c>
      <c r="E22" s="159" t="s">
        <v>129</v>
      </c>
      <c r="F22" s="167">
        <v>30.94</v>
      </c>
    </row>
    <row r="23" spans="1:6" ht="12.75">
      <c r="A23" s="165">
        <v>15</v>
      </c>
      <c r="B23" s="157">
        <v>43865</v>
      </c>
      <c r="C23" s="158">
        <v>33919</v>
      </c>
      <c r="D23" s="158" t="s">
        <v>85</v>
      </c>
      <c r="E23" s="159" t="s">
        <v>129</v>
      </c>
      <c r="F23" s="167">
        <v>9527</v>
      </c>
    </row>
    <row r="24" spans="1:6" ht="12.75">
      <c r="A24" s="165">
        <v>16</v>
      </c>
      <c r="B24" s="157">
        <v>43865</v>
      </c>
      <c r="C24" s="158">
        <v>33920</v>
      </c>
      <c r="D24" s="158" t="s">
        <v>85</v>
      </c>
      <c r="E24" s="159" t="s">
        <v>129</v>
      </c>
      <c r="F24" s="167">
        <v>2600</v>
      </c>
    </row>
    <row r="25" spans="1:6" ht="12.75">
      <c r="A25" s="165">
        <v>17</v>
      </c>
      <c r="B25" s="157">
        <v>43865</v>
      </c>
      <c r="C25" s="158">
        <v>33921</v>
      </c>
      <c r="D25" s="158" t="s">
        <v>87</v>
      </c>
      <c r="E25" s="159" t="s">
        <v>129</v>
      </c>
      <c r="F25" s="167">
        <v>500</v>
      </c>
    </row>
    <row r="26" spans="1:6" ht="12.75">
      <c r="A26" s="165">
        <v>18</v>
      </c>
      <c r="B26" s="157">
        <v>43865</v>
      </c>
      <c r="C26" s="158">
        <v>33922</v>
      </c>
      <c r="D26" s="158" t="s">
        <v>85</v>
      </c>
      <c r="E26" s="159" t="s">
        <v>129</v>
      </c>
      <c r="F26" s="167">
        <v>2800</v>
      </c>
    </row>
    <row r="27" spans="1:6" ht="12.75">
      <c r="A27" s="165">
        <v>19</v>
      </c>
      <c r="B27" s="157">
        <v>43865</v>
      </c>
      <c r="C27" s="158">
        <v>33914</v>
      </c>
      <c r="D27" s="158" t="s">
        <v>87</v>
      </c>
      <c r="E27" s="159" t="s">
        <v>130</v>
      </c>
      <c r="F27" s="167">
        <v>500</v>
      </c>
    </row>
    <row r="28" spans="1:6" ht="12.75">
      <c r="A28" s="165">
        <v>20</v>
      </c>
      <c r="B28" s="157">
        <v>43865</v>
      </c>
      <c r="C28" s="158">
        <v>33915</v>
      </c>
      <c r="D28" s="158" t="s">
        <v>87</v>
      </c>
      <c r="E28" s="159" t="s">
        <v>130</v>
      </c>
      <c r="F28" s="167">
        <v>500</v>
      </c>
    </row>
    <row r="29" spans="1:6" ht="12.75">
      <c r="A29" s="165">
        <v>21</v>
      </c>
      <c r="B29" s="157">
        <v>43865</v>
      </c>
      <c r="C29" s="158">
        <v>33918</v>
      </c>
      <c r="D29" s="158" t="s">
        <v>131</v>
      </c>
      <c r="E29" s="159" t="s">
        <v>132</v>
      </c>
      <c r="F29" s="167">
        <v>200</v>
      </c>
    </row>
    <row r="30" spans="1:6" ht="12.75">
      <c r="A30" s="165">
        <v>22</v>
      </c>
      <c r="B30" s="157">
        <v>43866</v>
      </c>
      <c r="C30" s="158">
        <v>33940</v>
      </c>
      <c r="D30" s="158" t="s">
        <v>85</v>
      </c>
      <c r="E30" s="159" t="s">
        <v>133</v>
      </c>
      <c r="F30" s="167">
        <v>108.29</v>
      </c>
    </row>
    <row r="31" spans="1:6" ht="12.75">
      <c r="A31" s="165">
        <v>23</v>
      </c>
      <c r="B31" s="157">
        <v>43866</v>
      </c>
      <c r="C31" s="158">
        <v>33943</v>
      </c>
      <c r="D31" s="158" t="s">
        <v>87</v>
      </c>
      <c r="E31" s="159" t="s">
        <v>130</v>
      </c>
      <c r="F31" s="167">
        <v>800</v>
      </c>
    </row>
    <row r="32" spans="1:6" ht="12.75">
      <c r="A32" s="165">
        <v>24</v>
      </c>
      <c r="B32" s="157">
        <v>43866</v>
      </c>
      <c r="C32" s="158">
        <v>33944</v>
      </c>
      <c r="D32" s="158" t="s">
        <v>87</v>
      </c>
      <c r="E32" s="159" t="s">
        <v>130</v>
      </c>
      <c r="F32" s="167">
        <v>940</v>
      </c>
    </row>
    <row r="33" spans="1:6" ht="12.75">
      <c r="A33" s="165">
        <v>25</v>
      </c>
      <c r="B33" s="157">
        <v>43866</v>
      </c>
      <c r="C33" s="158">
        <v>33945</v>
      </c>
      <c r="D33" s="158" t="s">
        <v>87</v>
      </c>
      <c r="E33" s="159" t="s">
        <v>130</v>
      </c>
      <c r="F33" s="167">
        <v>350</v>
      </c>
    </row>
    <row r="34" spans="1:6" ht="12.75">
      <c r="A34" s="165">
        <v>26</v>
      </c>
      <c r="B34" s="157">
        <v>43866</v>
      </c>
      <c r="C34" s="158">
        <v>33923</v>
      </c>
      <c r="D34" s="158" t="s">
        <v>85</v>
      </c>
      <c r="E34" s="159" t="s">
        <v>129</v>
      </c>
      <c r="F34" s="167">
        <v>2700</v>
      </c>
    </row>
    <row r="35" spans="1:6" ht="12.75">
      <c r="A35" s="165">
        <v>27</v>
      </c>
      <c r="B35" s="157">
        <v>43866</v>
      </c>
      <c r="C35" s="158">
        <v>33924</v>
      </c>
      <c r="D35" s="158" t="s">
        <v>85</v>
      </c>
      <c r="E35" s="159" t="s">
        <v>129</v>
      </c>
      <c r="F35" s="167">
        <v>2000</v>
      </c>
    </row>
    <row r="36" spans="1:6" ht="12.75">
      <c r="A36" s="165">
        <v>28</v>
      </c>
      <c r="B36" s="157">
        <v>43866</v>
      </c>
      <c r="C36" s="158">
        <v>33925</v>
      </c>
      <c r="D36" s="158" t="s">
        <v>87</v>
      </c>
      <c r="E36" s="159" t="s">
        <v>129</v>
      </c>
      <c r="F36" s="167">
        <v>2000</v>
      </c>
    </row>
    <row r="37" spans="1:6" ht="12.75">
      <c r="A37" s="165">
        <v>29</v>
      </c>
      <c r="B37" s="157">
        <v>43866</v>
      </c>
      <c r="C37" s="158">
        <v>33939</v>
      </c>
      <c r="D37" s="158" t="s">
        <v>87</v>
      </c>
      <c r="E37" s="159" t="s">
        <v>129</v>
      </c>
      <c r="F37" s="167">
        <v>1190</v>
      </c>
    </row>
    <row r="38" spans="1:6" ht="12.75">
      <c r="A38" s="165">
        <v>30</v>
      </c>
      <c r="B38" s="157">
        <v>43866</v>
      </c>
      <c r="C38" s="158">
        <v>33941</v>
      </c>
      <c r="D38" s="158" t="s">
        <v>85</v>
      </c>
      <c r="E38" s="159" t="s">
        <v>134</v>
      </c>
      <c r="F38" s="167">
        <v>940</v>
      </c>
    </row>
    <row r="39" spans="1:6" ht="12.75">
      <c r="A39" s="165">
        <v>31</v>
      </c>
      <c r="B39" s="157">
        <v>43866</v>
      </c>
      <c r="C39" s="158">
        <v>33942</v>
      </c>
      <c r="D39" s="158" t="s">
        <v>87</v>
      </c>
      <c r="E39" s="159" t="s">
        <v>129</v>
      </c>
      <c r="F39" s="167">
        <v>958.9</v>
      </c>
    </row>
    <row r="40" spans="1:6" ht="12.75">
      <c r="A40" s="165">
        <v>32</v>
      </c>
      <c r="B40" s="157">
        <v>43866</v>
      </c>
      <c r="C40" s="158">
        <v>33926</v>
      </c>
      <c r="D40" s="158" t="s">
        <v>131</v>
      </c>
      <c r="E40" s="159" t="s">
        <v>132</v>
      </c>
      <c r="F40" s="167">
        <v>300</v>
      </c>
    </row>
    <row r="41" spans="1:6" ht="12.75">
      <c r="A41" s="165">
        <v>33</v>
      </c>
      <c r="B41" s="157">
        <v>43866</v>
      </c>
      <c r="C41" s="158">
        <v>33927</v>
      </c>
      <c r="D41" s="158" t="s">
        <v>131</v>
      </c>
      <c r="E41" s="159" t="s">
        <v>132</v>
      </c>
      <c r="F41" s="167">
        <v>150</v>
      </c>
    </row>
    <row r="42" spans="1:6" ht="12.75">
      <c r="A42" s="165">
        <v>34</v>
      </c>
      <c r="B42" s="157">
        <v>43866</v>
      </c>
      <c r="C42" s="158">
        <v>33928</v>
      </c>
      <c r="D42" s="158" t="s">
        <v>131</v>
      </c>
      <c r="E42" s="159" t="s">
        <v>132</v>
      </c>
      <c r="F42" s="167">
        <v>100</v>
      </c>
    </row>
    <row r="43" spans="1:6" ht="12.75">
      <c r="A43" s="165">
        <v>35</v>
      </c>
      <c r="B43" s="157">
        <v>43866</v>
      </c>
      <c r="C43" s="158">
        <v>33929</v>
      </c>
      <c r="D43" s="158" t="s">
        <v>131</v>
      </c>
      <c r="E43" s="159" t="s">
        <v>132</v>
      </c>
      <c r="F43" s="167">
        <v>250</v>
      </c>
    </row>
    <row r="44" spans="1:6" ht="12.75">
      <c r="A44" s="165">
        <v>36</v>
      </c>
      <c r="B44" s="157">
        <v>43866</v>
      </c>
      <c r="C44" s="160">
        <v>33930</v>
      </c>
      <c r="D44" s="158" t="s">
        <v>131</v>
      </c>
      <c r="E44" s="159" t="s">
        <v>132</v>
      </c>
      <c r="F44" s="167">
        <v>30</v>
      </c>
    </row>
    <row r="45" spans="1:6" ht="12.75">
      <c r="A45" s="165">
        <v>37</v>
      </c>
      <c r="B45" s="157">
        <v>43866</v>
      </c>
      <c r="C45" s="160">
        <v>33934</v>
      </c>
      <c r="D45" s="158" t="s">
        <v>131</v>
      </c>
      <c r="E45" s="159" t="s">
        <v>132</v>
      </c>
      <c r="F45" s="167">
        <v>50</v>
      </c>
    </row>
    <row r="46" spans="1:6" ht="12.75">
      <c r="A46" s="165">
        <v>38</v>
      </c>
      <c r="B46" s="157">
        <v>43866</v>
      </c>
      <c r="C46" s="160">
        <v>33935</v>
      </c>
      <c r="D46" s="158" t="s">
        <v>131</v>
      </c>
      <c r="E46" s="159" t="s">
        <v>132</v>
      </c>
      <c r="F46" s="167">
        <v>110</v>
      </c>
    </row>
    <row r="47" spans="1:6" ht="12.75">
      <c r="A47" s="165">
        <v>39</v>
      </c>
      <c r="B47" s="157">
        <v>43866</v>
      </c>
      <c r="C47" s="160">
        <v>33936</v>
      </c>
      <c r="D47" s="158" t="s">
        <v>131</v>
      </c>
      <c r="E47" s="159" t="s">
        <v>132</v>
      </c>
      <c r="F47" s="167">
        <v>300</v>
      </c>
    </row>
    <row r="48" spans="1:6" ht="12.75">
      <c r="A48" s="165">
        <v>40</v>
      </c>
      <c r="B48" s="157">
        <v>43866</v>
      </c>
      <c r="C48" s="160">
        <v>33937</v>
      </c>
      <c r="D48" s="158" t="s">
        <v>131</v>
      </c>
      <c r="E48" s="159" t="s">
        <v>132</v>
      </c>
      <c r="F48" s="167">
        <v>128.4</v>
      </c>
    </row>
    <row r="49" spans="1:6" ht="12.75">
      <c r="A49" s="165">
        <v>41</v>
      </c>
      <c r="B49" s="157">
        <v>43866</v>
      </c>
      <c r="C49" s="160">
        <v>33938</v>
      </c>
      <c r="D49" s="158" t="s">
        <v>131</v>
      </c>
      <c r="E49" s="159" t="s">
        <v>132</v>
      </c>
      <c r="F49" s="167">
        <v>150</v>
      </c>
    </row>
    <row r="50" spans="1:6" ht="12.75">
      <c r="A50" s="165">
        <v>42</v>
      </c>
      <c r="B50" s="157">
        <v>43867</v>
      </c>
      <c r="C50" s="158">
        <v>3951</v>
      </c>
      <c r="D50" s="158" t="s">
        <v>131</v>
      </c>
      <c r="E50" s="159" t="s">
        <v>132</v>
      </c>
      <c r="F50" s="167">
        <v>200</v>
      </c>
    </row>
    <row r="51" spans="1:6" ht="12.75">
      <c r="A51" s="165">
        <v>43</v>
      </c>
      <c r="B51" s="157">
        <v>43867</v>
      </c>
      <c r="C51" s="158">
        <v>33950</v>
      </c>
      <c r="D51" s="158" t="s">
        <v>131</v>
      </c>
      <c r="E51" s="159" t="s">
        <v>132</v>
      </c>
      <c r="F51" s="167">
        <v>100</v>
      </c>
    </row>
    <row r="52" spans="1:6" ht="12.75">
      <c r="A52" s="165">
        <v>44</v>
      </c>
      <c r="B52" s="157">
        <v>43867</v>
      </c>
      <c r="C52" s="158">
        <v>33949</v>
      </c>
      <c r="D52" s="158" t="s">
        <v>131</v>
      </c>
      <c r="E52" s="159" t="s">
        <v>132</v>
      </c>
      <c r="F52" s="167">
        <v>210</v>
      </c>
    </row>
    <row r="53" spans="1:6" ht="12.75">
      <c r="A53" s="165">
        <v>45</v>
      </c>
      <c r="B53" s="157">
        <v>43867</v>
      </c>
      <c r="C53" s="158">
        <v>33948</v>
      </c>
      <c r="D53" s="158" t="s">
        <v>131</v>
      </c>
      <c r="E53" s="159" t="s">
        <v>132</v>
      </c>
      <c r="F53" s="167">
        <v>100</v>
      </c>
    </row>
    <row r="54" spans="1:6" ht="12.75">
      <c r="A54" s="165">
        <v>46</v>
      </c>
      <c r="B54" s="157">
        <v>43867</v>
      </c>
      <c r="C54" s="158">
        <v>33947</v>
      </c>
      <c r="D54" s="158" t="s">
        <v>131</v>
      </c>
      <c r="E54" s="159" t="s">
        <v>132</v>
      </c>
      <c r="F54" s="167">
        <v>70</v>
      </c>
    </row>
    <row r="55" spans="1:6" ht="12.75">
      <c r="A55" s="165">
        <v>47</v>
      </c>
      <c r="B55" s="157">
        <v>43867</v>
      </c>
      <c r="C55" s="158">
        <v>33946</v>
      </c>
      <c r="D55" s="158" t="s">
        <v>131</v>
      </c>
      <c r="E55" s="159" t="s">
        <v>132</v>
      </c>
      <c r="F55" s="167">
        <v>190</v>
      </c>
    </row>
    <row r="56" spans="1:6" ht="12.75">
      <c r="A56" s="165">
        <v>48</v>
      </c>
      <c r="B56" s="157">
        <v>43868</v>
      </c>
      <c r="C56" s="158">
        <v>33955</v>
      </c>
      <c r="D56" s="158" t="s">
        <v>131</v>
      </c>
      <c r="E56" s="159" t="s">
        <v>132</v>
      </c>
      <c r="F56" s="167">
        <v>100</v>
      </c>
    </row>
    <row r="57" spans="1:6" ht="12.75">
      <c r="A57" s="165">
        <v>49</v>
      </c>
      <c r="B57" s="157">
        <v>43868</v>
      </c>
      <c r="C57" s="158">
        <v>33956</v>
      </c>
      <c r="D57" s="158" t="s">
        <v>131</v>
      </c>
      <c r="E57" s="159" t="s">
        <v>132</v>
      </c>
      <c r="F57" s="167">
        <v>300</v>
      </c>
    </row>
    <row r="58" spans="1:6" ht="12.75">
      <c r="A58" s="165">
        <v>50</v>
      </c>
      <c r="B58" s="157">
        <v>43868</v>
      </c>
      <c r="C58" s="158">
        <v>33964</v>
      </c>
      <c r="D58" s="158" t="s">
        <v>85</v>
      </c>
      <c r="E58" s="159" t="s">
        <v>130</v>
      </c>
      <c r="F58" s="167">
        <v>500</v>
      </c>
    </row>
    <row r="59" spans="1:6" ht="12.75">
      <c r="A59" s="165">
        <v>51</v>
      </c>
      <c r="B59" s="157">
        <v>43868</v>
      </c>
      <c r="C59" s="158">
        <v>33959</v>
      </c>
      <c r="D59" s="158" t="s">
        <v>87</v>
      </c>
      <c r="E59" s="159" t="s">
        <v>132</v>
      </c>
      <c r="F59" s="167">
        <v>2050</v>
      </c>
    </row>
    <row r="60" spans="1:6" ht="12.75">
      <c r="A60" s="165">
        <v>52</v>
      </c>
      <c r="B60" s="157">
        <v>43868</v>
      </c>
      <c r="C60" s="158">
        <v>33957</v>
      </c>
      <c r="D60" s="158" t="s">
        <v>131</v>
      </c>
      <c r="E60" s="159" t="s">
        <v>132</v>
      </c>
      <c r="F60" s="167">
        <v>200</v>
      </c>
    </row>
    <row r="61" spans="1:6" ht="13.5" thickBot="1">
      <c r="A61" s="168"/>
      <c r="B61" s="169"/>
      <c r="C61" s="170"/>
      <c r="D61" s="170"/>
      <c r="E61" s="171"/>
      <c r="F61" s="172"/>
    </row>
    <row r="62" spans="1:6" s="6" customFormat="1" ht="13.5" thickBot="1">
      <c r="A62" s="173"/>
      <c r="B62" s="174"/>
      <c r="C62" s="174"/>
      <c r="D62" s="174"/>
      <c r="E62" s="175" t="s">
        <v>7</v>
      </c>
      <c r="F62" s="176">
        <f>SUM(F20:F61)</f>
        <v>42610.200000000004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32" sqref="D3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30" t="str">
        <f>personal!G6</f>
        <v>3-7 februarie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4" t="s">
        <v>9</v>
      </c>
      <c r="B8" s="45" t="s">
        <v>10</v>
      </c>
      <c r="C8" s="46" t="s">
        <v>11</v>
      </c>
      <c r="D8" s="45" t="s">
        <v>30</v>
      </c>
      <c r="E8" s="45" t="s">
        <v>31</v>
      </c>
      <c r="F8" s="48" t="s">
        <v>32</v>
      </c>
    </row>
    <row r="9" spans="1:6" ht="14.25">
      <c r="A9" s="184">
        <v>1</v>
      </c>
      <c r="B9" s="75">
        <v>43864</v>
      </c>
      <c r="C9" s="74">
        <v>10107</v>
      </c>
      <c r="D9" s="74" t="s">
        <v>83</v>
      </c>
      <c r="E9" s="76" t="s">
        <v>84</v>
      </c>
      <c r="F9" s="185">
        <v>251249.85</v>
      </c>
    </row>
    <row r="10" spans="1:6" ht="14.25">
      <c r="A10" s="184">
        <v>2</v>
      </c>
      <c r="B10" s="75">
        <v>43867</v>
      </c>
      <c r="C10" s="74">
        <v>33952</v>
      </c>
      <c r="D10" s="74" t="s">
        <v>85</v>
      </c>
      <c r="E10" s="76" t="s">
        <v>86</v>
      </c>
      <c r="F10" s="185">
        <v>14330.4</v>
      </c>
    </row>
    <row r="11" spans="1:6" ht="15" thickBot="1">
      <c r="A11" s="186">
        <v>3</v>
      </c>
      <c r="B11" s="178">
        <v>43868</v>
      </c>
      <c r="C11" s="177">
        <v>33958</v>
      </c>
      <c r="D11" s="177" t="s">
        <v>87</v>
      </c>
      <c r="E11" s="179" t="s">
        <v>86</v>
      </c>
      <c r="F11" s="187">
        <v>346488</v>
      </c>
    </row>
    <row r="12" spans="1:6" ht="15.75" thickBot="1">
      <c r="A12" s="180" t="s">
        <v>7</v>
      </c>
      <c r="B12" s="181"/>
      <c r="C12" s="181"/>
      <c r="D12" s="181"/>
      <c r="E12" s="182"/>
      <c r="F12" s="183">
        <f>SUM(F9:F11)</f>
        <v>612068.25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2020-02-11T13:48:05Z</cp:lastPrinted>
  <dcterms:created xsi:type="dcterms:W3CDTF">2016-01-19T13:06:09Z</dcterms:created>
  <dcterms:modified xsi:type="dcterms:W3CDTF">2020-02-11T13:49:49Z</dcterms:modified>
  <cp:category/>
  <cp:version/>
  <cp:contentType/>
  <cp:contentStatus/>
</cp:coreProperties>
</file>