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<sst xmlns="http://schemas.openxmlformats.org/spreadsheetml/2006/main" count="401" uniqueCount="236">
  <si>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</si>
  <si>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</si>
  <si>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</si>
  <si>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</si>
  <si>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</si>
  <si>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</si>
  <si>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</si>
  <si>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</si>
  <si>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</si>
  <si>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</si>
  <si>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</si>
  <si>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</si>
  <si>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</si>
  <si>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</si>
  <si>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</si>
  <si>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</si>
  <si>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</si>
  <si>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</si>
  <si>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</si>
  <si>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</si>
  <si>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</si>
  <si>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</si>
  <si>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</si>
  <si>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</si>
  <si>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</si>
  <si>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</si>
  <si>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</si>
  <si>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</si>
  <si>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</si>
  <si>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</si>
  <si>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</si>
  <si>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</si>
  <si>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02.10.2019</t>
  </si>
  <si>
    <t>BIROU EXPERTIZE</t>
  </si>
  <si>
    <t>onorariu expert dosar 5632/212/2019</t>
  </si>
  <si>
    <t>03.10.2019</t>
  </si>
  <si>
    <t>onorariu expert dosar 13533/215/2018</t>
  </si>
  <si>
    <t>04.10.2019</t>
  </si>
  <si>
    <t>onorariu expert dosar 1321/327/2018</t>
  </si>
  <si>
    <t>PERSOANA FIZICA</t>
  </si>
  <si>
    <t>despagubire CEDO</t>
  </si>
  <si>
    <t>despagubire dosar 4845/290/2014</t>
  </si>
  <si>
    <t>despagubire dosar 1883/2/2015</t>
  </si>
  <si>
    <t>PERSOANA JURIDICA</t>
  </si>
  <si>
    <t>poprire DE 38/2016</t>
  </si>
  <si>
    <t>30,09,2019</t>
  </si>
  <si>
    <t>inedit clean</t>
  </si>
  <si>
    <t>produse curatenie</t>
  </si>
  <si>
    <t>01,10,2019</t>
  </si>
  <si>
    <t>romtank</t>
  </si>
  <si>
    <t>alimentare motorina grup electrogen</t>
  </si>
  <si>
    <t>cn posta romana</t>
  </si>
  <si>
    <t>trimiteri ems</t>
  </si>
  <si>
    <t>rcs&amp;rds</t>
  </si>
  <si>
    <t>servicii cablu tv</t>
  </si>
  <si>
    <t>fabi total</t>
  </si>
  <si>
    <t>servicii curatenie</t>
  </si>
  <si>
    <t>siegfried</t>
  </si>
  <si>
    <t xml:space="preserve">materiale intretinere </t>
  </si>
  <si>
    <t>heliosoly</t>
  </si>
  <si>
    <t>servicii legatorie</t>
  </si>
  <si>
    <t>rolf card</t>
  </si>
  <si>
    <t>cartele proximitate</t>
  </si>
  <si>
    <t>nemaad</t>
  </si>
  <si>
    <t>materiale piese</t>
  </si>
  <si>
    <t>service ciclop</t>
  </si>
  <si>
    <t>reparatii auto</t>
  </si>
  <si>
    <t>service auto</t>
  </si>
  <si>
    <t>pf</t>
  </si>
  <si>
    <t>transport</t>
  </si>
  <si>
    <t>rtw</t>
  </si>
  <si>
    <t>bilet avion</t>
  </si>
  <si>
    <t>cn aeroporturi</t>
  </si>
  <si>
    <t>servicii protocol</t>
  </si>
  <si>
    <t>olymel flamingo</t>
  </si>
  <si>
    <t>produse protocol</t>
  </si>
  <si>
    <t>monitorul oficial</t>
  </si>
  <si>
    <t>publicare anunt</t>
  </si>
  <si>
    <t>02,10,2019</t>
  </si>
  <si>
    <t>telekom romania</t>
  </si>
  <si>
    <t>servicii telefonie mobila</t>
  </si>
  <si>
    <t>clean prest</t>
  </si>
  <si>
    <t>materiale consumabile</t>
  </si>
  <si>
    <t>travel time</t>
  </si>
  <si>
    <t>olimpic international</t>
  </si>
  <si>
    <t>danco</t>
  </si>
  <si>
    <t>centru teritorial de calcul</t>
  </si>
  <si>
    <t>servicii produs legis</t>
  </si>
  <si>
    <t>03,10,2019</t>
  </si>
  <si>
    <t>dns birotica</t>
  </si>
  <si>
    <t>plicuri</t>
  </si>
  <si>
    <t>aer tech service</t>
  </si>
  <si>
    <t>reparatii aer conditionat</t>
  </si>
  <si>
    <t>tarom</t>
  </si>
  <si>
    <t>manpres distribution</t>
  </si>
  <si>
    <t>abonament presa</t>
  </si>
  <si>
    <t>04,10,2019</t>
  </si>
  <si>
    <t>veolia</t>
  </si>
  <si>
    <t>energie electrica</t>
  </si>
  <si>
    <t>sts</t>
  </si>
  <si>
    <t>servicii telecom bucla speciala</t>
  </si>
  <si>
    <t>transfond</t>
  </si>
  <si>
    <t>servicii transfond</t>
  </si>
  <si>
    <t>orange</t>
  </si>
  <si>
    <t>servicii swift</t>
  </si>
  <si>
    <t>rsi profi grup</t>
  </si>
  <si>
    <t>servicii intretinere</t>
  </si>
  <si>
    <t>service ascensoare</t>
  </si>
  <si>
    <t>04,10,2013</t>
  </si>
  <si>
    <t>bs</t>
  </si>
  <si>
    <t>alte venituri</t>
  </si>
  <si>
    <t>ins</t>
  </si>
  <si>
    <t>inchiriere sala</t>
  </si>
  <si>
    <t>total</t>
  </si>
  <si>
    <t>plata serv juridice fact 947/09,09,2019 ARB/14/29</t>
  </si>
  <si>
    <t>onorariu curator D 15191/212/2018</t>
  </si>
  <si>
    <t>BUGET DE STAT</t>
  </si>
  <si>
    <t>cheltuieli judiciare D 12/337/2019</t>
  </si>
  <si>
    <t>cheltuieli judiciare D 60/II,2/2019 D 1612/111/2019</t>
  </si>
  <si>
    <t xml:space="preserve">cheltuieli judiciare D 17009/299/2018 </t>
  </si>
  <si>
    <t>cheltuieli judiciare D 263/30/2019</t>
  </si>
  <si>
    <t>cheltuieli judecata D 1237/221/2017</t>
  </si>
  <si>
    <t>cheltuieli judecata D 4983/302/2018</t>
  </si>
  <si>
    <t>onorariu curator D 566/122/2017/A2</t>
  </si>
  <si>
    <t>cheltuieli judecata D 34470/212/2017</t>
  </si>
  <si>
    <t>cheltuieli judiciare D 209/P/2016</t>
  </si>
  <si>
    <t>cheltuieli judecata D 7378/302/2017</t>
  </si>
  <si>
    <t>cheltuieli judecata D 4845/290/2014</t>
  </si>
  <si>
    <t>cheltuieli fotocopiere D 2515/325/2017</t>
  </si>
  <si>
    <t>cheltuieli executare D 2515/325/2017 DE 202/2016</t>
  </si>
  <si>
    <t>onorariu curator D 6829/62/2017/A1</t>
  </si>
  <si>
    <t>cheltuieli judiciare D 1931/109/2019</t>
  </si>
  <si>
    <t>cheltuieli judiciare D 64/338/2019</t>
  </si>
  <si>
    <t>cheltuieli judiciare D 8392/118/2013</t>
  </si>
  <si>
    <t>cheltuieli judiciare D 1854/97/2019</t>
  </si>
  <si>
    <t>cheltuieli judiciare D 73/II/2/2018 D 2510/115/2018</t>
  </si>
  <si>
    <t>cheltuieli judiciare D 88/II-2/2019 D 89/II-2/2019</t>
  </si>
  <si>
    <t>cheltuieli judiciare D 62/II/2/2019 D 1296/102/2019</t>
  </si>
  <si>
    <t>cheltuieli judiciare D 4256/97/2017</t>
  </si>
  <si>
    <t>cheltuieli judecata D 12600/55/2018</t>
  </si>
  <si>
    <t>cheltuieli judecata D 3570/108/2011/A2</t>
  </si>
  <si>
    <t>cheltuieli judecata D 13921/180/2014</t>
  </si>
  <si>
    <t>cheltuieli judecata D 195/292/2013</t>
  </si>
  <si>
    <t>cheltuieli executare D 1564/108/2008 DE 57/2018</t>
  </si>
  <si>
    <t>cheltuieli judecata D 13126/325/2018</t>
  </si>
  <si>
    <t>cheltuieli judecata D 1400/122/2017</t>
  </si>
  <si>
    <t>cheltuieli judecata D 3997/85/2017</t>
  </si>
  <si>
    <t>cheltuieli fotocopiere D 6374/190/2019 DE 349/2016</t>
  </si>
  <si>
    <t>cheltuieli executare D 3833/4/2014 DE 275/2013</t>
  </si>
  <si>
    <t>plata serv juridice fact 2461/09,09,2019 ARB/05/20 BE</t>
  </si>
  <si>
    <t>plata serv juridice fact 2460/05,09,2019 ARB/05/20 SWE</t>
  </si>
  <si>
    <t>cheltuieli judecata D 13915/63/2017</t>
  </si>
  <si>
    <t>cheltuieli judecata D 3953/109/2015</t>
  </si>
  <si>
    <t>cheltuieli judecata D 9248/4/2018</t>
  </si>
  <si>
    <t>cheltuieli judecata D 3836/117/2018/A1</t>
  </si>
  <si>
    <t>cheltuieli judecata D 47367/3/2015</t>
  </si>
  <si>
    <t>cheltuieli judecata D 29727/3/2013/A1</t>
  </si>
  <si>
    <t>cheltuieli judecata D 796/108/2018</t>
  </si>
  <si>
    <t>cheltuieli executare D 7285/325/2017 DE50/2017</t>
  </si>
  <si>
    <t>cheltuieli fotocopiere D 7285/325/2017 DE50/2017</t>
  </si>
  <si>
    <t>cheltuieli judiciare D 66/II/2/2019 D 1328/87/2019</t>
  </si>
  <si>
    <t>cheltuieli judiciare D 838/88/2019</t>
  </si>
  <si>
    <t>cheltuieli judiciare D 185/64/2019</t>
  </si>
  <si>
    <t>cheltuieli judiciare D 342/II-2/2018 D 45335/3/2018</t>
  </si>
  <si>
    <t>cheltuieli judiciare D 973/95/2019</t>
  </si>
  <si>
    <t>cheltuieli judiciare D 2902/2/2019</t>
  </si>
  <si>
    <t>cheltuieli judiciare D 1653/62/2019</t>
  </si>
  <si>
    <t>cheltuieli judiciare D 1370/63/2019/A3</t>
  </si>
  <si>
    <t>cheltuieli judiciare D 77/II/2/2019 D 1350/102/2019</t>
  </si>
  <si>
    <t>cheltuieli judiciare D 132/II/2/2018</t>
  </si>
  <si>
    <t>cheltuieli executare D 9726/325/2017 DE 76/2017</t>
  </si>
  <si>
    <t>cheltuieli executare D 2071/115/2008 DE 43/2018</t>
  </si>
  <si>
    <t>cheltuieli judecata D 43247/299/2015</t>
  </si>
  <si>
    <t>cheltuieli judecata D 1316/85/2018</t>
  </si>
  <si>
    <t>cheltuieli judecata D 12597/55/2018</t>
  </si>
  <si>
    <t>cheltuieli judecata D 1663/90/2018</t>
  </si>
  <si>
    <t>cheltuieli judecata D 9576/30/2017/A1</t>
  </si>
  <si>
    <t>cheltuieli judecata CEDO</t>
  </si>
  <si>
    <t>cheltuieli judecata D 28356/302/2017</t>
  </si>
  <si>
    <t>cheltuieli judecata si executare D 26868/4/2015 DE 675/2017</t>
  </si>
  <si>
    <t>cheltuieli executare D 41965/3/2011 DE 53/2015</t>
  </si>
  <si>
    <t>cheltuieli executare D 16565/325/2017 DE 847/2018</t>
  </si>
  <si>
    <t>01.10.2019</t>
  </si>
  <si>
    <t>OP 6899</t>
  </si>
  <si>
    <t>REINNOIRE CERTIFICATE DIGITALE  - PROIECT ACP 1 - 58.14.01</t>
  </si>
  <si>
    <t>DIGISIGN</t>
  </si>
  <si>
    <t>OP 6900</t>
  </si>
  <si>
    <t>REINNOIRE CERTIFICATE DIGITALE  - PROIECT ACP 1 - 58.14.02</t>
  </si>
  <si>
    <t>OP 6901</t>
  </si>
  <si>
    <t>REINNOIRE CERTIFICATE DIGITALE  - PROIECT ACP 1 - 58.14.03</t>
  </si>
  <si>
    <t>OP 6906</t>
  </si>
  <si>
    <t>ACHIZITIE PLASA INSECTE - PROIECT ACP 1 - 58.14.01</t>
  </si>
  <si>
    <t>KARLA PLAST CONSTRUCT</t>
  </si>
  <si>
    <t>OP 6907</t>
  </si>
  <si>
    <t>ACHIZITIE PLASA INSECTE - PROIECT ACP 1 - 58.14.02</t>
  </si>
  <si>
    <t>OP 6908</t>
  </si>
  <si>
    <t>ACHIZITIE PLASA INSECTE - PROIECT ACP 1 - 58.14.03</t>
  </si>
  <si>
    <t>OP 6939</t>
  </si>
  <si>
    <t>AVANS TAXA DE PARTICIPARE CURS 07.10 - 08.10.2019 - PROIECT ACP 1 - 58.14.01</t>
  </si>
  <si>
    <t>OP 6940</t>
  </si>
  <si>
    <t>AVANS TAXA DE PARTICIPARE CURS 07.10 - 08.10.2019 - PROIECT ACP 1 - 58.14.02</t>
  </si>
  <si>
    <t>Subtotal 10.01.01</t>
  </si>
  <si>
    <t>10.01.01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</si>
  <si>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</si>
  <si>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</si>
  <si>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</si>
  <si>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</si>
  <si>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</si>
  <si>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</si>
  <si>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</si>
  <si>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</si>
  <si>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</si>
  <si>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</si>
  <si>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</si>
  <si>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</si>
  <si>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</si>
  <si>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octombrie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</si>
  <si>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</si>
  <si>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</si>
  <si>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</si>
  <si>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</si>
  <si>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</si>
  <si>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</si>
  <si>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</si>
  <si>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</si>
  <si>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</si>
  <si>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</si>
  <si>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</si>
  <si>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</si>
  <si>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</si>
  <si>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</si>
  <si>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</si>
  <si>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</si>
  <si>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 sept.- 4 oct. 2019</t>
  </si>
  <si>
    <t>ministerul mediului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</si>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</sst>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_(* #,##0.00_);_(* \(#,##0.00\);_(* &quot;-&quot;??_);_(@_)"/>
    <numFmt numFmtId="170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b/>
      <sz val="10"/>
      <color rgb="FF000000"/>
      <name val="Liberation Sans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4" fontId="14" fillId="0" borderId="1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5" xfId="59" applyFont="1" applyFill="1" applyBorder="1" applyAlignment="1">
      <alignment horizontal="center"/>
      <protection/>
    </xf>
    <xf numFmtId="167" fontId="28" fillId="0" borderId="15" xfId="59" applyNumberFormat="1" applyFont="1" applyFill="1" applyBorder="1" applyAlignment="1">
      <alignment horizontal="center"/>
      <protection/>
    </xf>
    <xf numFmtId="0" fontId="28" fillId="0" borderId="15" xfId="0" applyFont="1" applyBorder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justify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8" xfId="62" applyFont="1" applyFill="1" applyBorder="1" applyAlignment="1">
      <alignment horizontal="center" vertical="center"/>
      <protection/>
    </xf>
    <xf numFmtId="168" fontId="29" fillId="0" borderId="14" xfId="0" applyNumberFormat="1" applyFont="1" applyBorder="1" applyAlignment="1">
      <alignment/>
    </xf>
    <xf numFmtId="43" fontId="30" fillId="0" borderId="14" xfId="0" applyNumberFormat="1" applyFont="1" applyBorder="1" applyAlignment="1">
      <alignment horizontal="right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43" fontId="30" fillId="0" borderId="14" xfId="42" applyNumberFormat="1" applyFont="1" applyBorder="1" applyAlignment="1">
      <alignment horizontal="right" vertical="center" wrapText="1"/>
    </xf>
    <xf numFmtId="0" fontId="29" fillId="0" borderId="19" xfId="62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justify"/>
    </xf>
    <xf numFmtId="168" fontId="29" fillId="0" borderId="21" xfId="0" applyNumberFormat="1" applyFont="1" applyBorder="1" applyAlignment="1">
      <alignment/>
    </xf>
    <xf numFmtId="0" fontId="19" fillId="0" borderId="22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 wrapText="1"/>
      <protection/>
    </xf>
    <xf numFmtId="0" fontId="19" fillId="0" borderId="24" xfId="59" applyFont="1" applyBorder="1" applyAlignment="1">
      <alignment horizontal="center" vertical="center"/>
      <protection/>
    </xf>
    <xf numFmtId="0" fontId="29" fillId="0" borderId="25" xfId="62" applyFont="1" applyFill="1" applyBorder="1" applyAlignment="1">
      <alignment horizontal="center" vertical="center"/>
      <protection/>
    </xf>
    <xf numFmtId="14" fontId="30" fillId="0" borderId="26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vertical="center" wrapText="1"/>
    </xf>
    <xf numFmtId="43" fontId="30" fillId="0" borderId="27" xfId="0" applyNumberFormat="1" applyFont="1" applyBorder="1" applyAlignment="1">
      <alignment horizontal="right" vertical="center" wrapText="1"/>
    </xf>
    <xf numFmtId="0" fontId="0" fillId="0" borderId="22" xfId="59" applyFont="1" applyBorder="1">
      <alignment/>
      <protection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31" fillId="0" borderId="20" xfId="0" applyNumberFormat="1" applyFont="1" applyBorder="1" applyAlignment="1">
      <alignment vertical="center" wrapText="1"/>
    </xf>
    <xf numFmtId="0" fontId="14" fillId="0" borderId="2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14" fontId="14" fillId="0" borderId="18" xfId="0" applyNumberFormat="1" applyFont="1" applyBorder="1" applyAlignment="1">
      <alignment horizontal="center"/>
    </xf>
    <xf numFmtId="16" fontId="31" fillId="0" borderId="18" xfId="0" applyNumberFormat="1" applyFont="1" applyBorder="1" applyAlignment="1">
      <alignment horizontal="center"/>
    </xf>
    <xf numFmtId="4" fontId="31" fillId="0" borderId="14" xfId="0" applyNumberFormat="1" applyFont="1" applyBorder="1" applyAlignment="1">
      <alignment/>
    </xf>
    <xf numFmtId="14" fontId="14" fillId="0" borderId="19" xfId="0" applyNumberFormat="1" applyFont="1" applyBorder="1" applyAlignment="1">
      <alignment horizontal="center"/>
    </xf>
    <xf numFmtId="14" fontId="14" fillId="0" borderId="20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14" fontId="14" fillId="0" borderId="25" xfId="0" applyNumberFormat="1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left" wrapText="1"/>
    </xf>
    <xf numFmtId="4" fontId="14" fillId="0" borderId="27" xfId="0" applyNumberFormat="1" applyFont="1" applyBorder="1" applyAlignment="1">
      <alignment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>
      <alignment/>
      <protection/>
    </xf>
    <xf numFmtId="4" fontId="20" fillId="0" borderId="24" xfId="57" applyNumberFormat="1" applyFont="1" applyBorder="1">
      <alignment/>
      <protection/>
    </xf>
    <xf numFmtId="0" fontId="28" fillId="0" borderId="28" xfId="59" applyFont="1" applyFill="1" applyBorder="1" applyAlignment="1">
      <alignment horizontal="center"/>
      <protection/>
    </xf>
    <xf numFmtId="168" fontId="33" fillId="0" borderId="29" xfId="0" applyNumberFormat="1" applyFont="1" applyBorder="1" applyAlignment="1">
      <alignment horizontal="right"/>
    </xf>
    <xf numFmtId="0" fontId="28" fillId="0" borderId="30" xfId="59" applyFont="1" applyFill="1" applyBorder="1" applyAlignment="1">
      <alignment horizontal="center"/>
      <protection/>
    </xf>
    <xf numFmtId="167" fontId="28" fillId="0" borderId="31" xfId="59" applyNumberFormat="1" applyFont="1" applyFill="1" applyBorder="1" applyAlignment="1">
      <alignment horizontal="center"/>
      <protection/>
    </xf>
    <xf numFmtId="0" fontId="28" fillId="0" borderId="31" xfId="59" applyFont="1" applyFill="1" applyBorder="1" applyAlignment="1">
      <alignment horizontal="center"/>
      <protection/>
    </xf>
    <xf numFmtId="0" fontId="28" fillId="0" borderId="31" xfId="0" applyFont="1" applyBorder="1" applyAlignment="1">
      <alignment/>
    </xf>
    <xf numFmtId="168" fontId="33" fillId="0" borderId="32" xfId="0" applyNumberFormat="1" applyFont="1" applyBorder="1" applyAlignment="1">
      <alignment/>
    </xf>
    <xf numFmtId="0" fontId="19" fillId="0" borderId="24" xfId="60" applyFont="1" applyBorder="1" applyAlignment="1">
      <alignment horizontal="center" vertical="center"/>
      <protection/>
    </xf>
    <xf numFmtId="0" fontId="28" fillId="0" borderId="33" xfId="59" applyFont="1" applyFill="1" applyBorder="1" applyAlignment="1">
      <alignment horizontal="center"/>
      <protection/>
    </xf>
    <xf numFmtId="167" fontId="28" fillId="0" borderId="34" xfId="59" applyNumberFormat="1" applyFont="1" applyFill="1" applyBorder="1" applyAlignment="1">
      <alignment horizontal="center"/>
      <protection/>
    </xf>
    <xf numFmtId="0" fontId="28" fillId="0" borderId="34" xfId="59" applyFont="1" applyFill="1" applyBorder="1" applyAlignment="1">
      <alignment horizontal="center"/>
      <protection/>
    </xf>
    <xf numFmtId="0" fontId="28" fillId="0" borderId="34" xfId="0" applyFont="1" applyBorder="1" applyAlignment="1">
      <alignment horizontal="justify"/>
    </xf>
    <xf numFmtId="168" fontId="33" fillId="0" borderId="35" xfId="0" applyNumberFormat="1" applyFont="1" applyBorder="1" applyAlignment="1">
      <alignment horizontal="right"/>
    </xf>
    <xf numFmtId="0" fontId="34" fillId="0" borderId="36" xfId="61" applyFont="1" applyFill="1" applyBorder="1" applyAlignment="1">
      <alignment/>
      <protection/>
    </xf>
    <xf numFmtId="0" fontId="29" fillId="0" borderId="37" xfId="61" applyFont="1" applyFill="1" applyBorder="1" applyAlignment="1">
      <alignment/>
      <protection/>
    </xf>
    <xf numFmtId="0" fontId="28" fillId="0" borderId="37" xfId="0" applyFont="1" applyBorder="1" applyAlignment="1">
      <alignment/>
    </xf>
    <xf numFmtId="168" fontId="35" fillId="0" borderId="38" xfId="61" applyNumberFormat="1" applyFont="1" applyFill="1" applyBorder="1" applyAlignment="1">
      <alignment horizontal="right"/>
      <protection/>
    </xf>
    <xf numFmtId="0" fontId="19" fillId="0" borderId="16" xfId="0" applyFont="1" applyBorder="1" applyAlignment="1">
      <alignment horizontal="center"/>
    </xf>
    <xf numFmtId="170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170" fontId="0" fillId="0" borderId="3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42" xfId="0" applyFont="1" applyBorder="1" applyAlignment="1">
      <alignment/>
    </xf>
    <xf numFmtId="170" fontId="0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4" fontId="0" fillId="0" borderId="43" xfId="0" applyNumberFormat="1" applyBorder="1" applyAlignment="1">
      <alignment/>
    </xf>
    <xf numFmtId="170" fontId="0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19" fillId="0" borderId="0" xfId="0" applyFont="1" applyAlignment="1">
      <alignment/>
    </xf>
    <xf numFmtId="0" fontId="0" fillId="0" borderId="46" xfId="0" applyFont="1" applyBorder="1" applyAlignment="1">
      <alignment horizontal="left"/>
    </xf>
    <xf numFmtId="0" fontId="19" fillId="0" borderId="47" xfId="0" applyFont="1" applyBorder="1" applyAlignment="1">
      <alignment horizontal="center"/>
    </xf>
    <xf numFmtId="14" fontId="19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19" fillId="0" borderId="46" xfId="0" applyFont="1" applyBorder="1" applyAlignment="1">
      <alignment/>
    </xf>
    <xf numFmtId="0" fontId="19" fillId="0" borderId="50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ont="1" applyBorder="1" applyAlignment="1">
      <alignment/>
    </xf>
    <xf numFmtId="0" fontId="19" fillId="0" borderId="54" xfId="0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19" fillId="0" borderId="53" xfId="0" applyFont="1" applyBorder="1" applyAlignment="1">
      <alignment/>
    </xf>
    <xf numFmtId="14" fontId="19" fillId="0" borderId="53" xfId="0" applyNumberFormat="1" applyFont="1" applyBorder="1" applyAlignment="1">
      <alignment horizontal="left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170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19" fillId="0" borderId="0" xfId="62" applyFont="1">
      <alignment/>
      <protection/>
    </xf>
    <xf numFmtId="0" fontId="36" fillId="0" borderId="23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29">
      <selection activeCell="K38" sqref="K38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11.28125" style="0" customWidth="1"/>
    <col min="5" max="5" width="8.28125" style="0" customWidth="1"/>
    <col min="6" max="6" width="18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50" t="s">
        <v>233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51" t="s">
        <v>201</v>
      </c>
      <c r="D9" s="133"/>
      <c r="E9" s="133"/>
      <c r="F9" s="134">
        <v>113076445</v>
      </c>
      <c r="G9" s="152"/>
    </row>
    <row r="10" spans="3:7" ht="12.75">
      <c r="C10" s="153" t="s">
        <v>202</v>
      </c>
      <c r="D10" s="135"/>
      <c r="E10" s="35"/>
      <c r="F10" s="136"/>
      <c r="G10" s="154"/>
    </row>
    <row r="11" spans="3:7" ht="12.75">
      <c r="C11" s="153"/>
      <c r="D11" s="135"/>
      <c r="E11" s="35"/>
      <c r="F11" s="136"/>
      <c r="G11" s="154"/>
    </row>
    <row r="12" spans="3:7" ht="13.5" thickBot="1">
      <c r="C12" s="155" t="s">
        <v>203</v>
      </c>
      <c r="D12" s="138"/>
      <c r="E12" s="139"/>
      <c r="F12" s="140">
        <f>SUM(F9:F11)</f>
        <v>113076445</v>
      </c>
      <c r="G12" s="156"/>
    </row>
    <row r="13" spans="3:7" ht="12.75">
      <c r="C13" s="157" t="s">
        <v>204</v>
      </c>
      <c r="D13" s="142"/>
      <c r="E13" s="36"/>
      <c r="F13" s="143">
        <v>495550</v>
      </c>
      <c r="G13" s="158"/>
    </row>
    <row r="14" spans="3:7" ht="12.75">
      <c r="C14" s="159" t="s">
        <v>205</v>
      </c>
      <c r="D14" s="135"/>
      <c r="E14" s="35"/>
      <c r="F14" s="136"/>
      <c r="G14" s="154"/>
    </row>
    <row r="15" spans="3:7" ht="12.75" hidden="1">
      <c r="C15" s="159"/>
      <c r="D15" s="35"/>
      <c r="E15" s="35"/>
      <c r="F15" s="136"/>
      <c r="G15" s="154" t="s">
        <v>206</v>
      </c>
    </row>
    <row r="16" spans="3:7" ht="12.75" hidden="1">
      <c r="C16" s="159"/>
      <c r="D16" s="35"/>
      <c r="E16" s="35"/>
      <c r="F16" s="136"/>
      <c r="G16" s="154" t="s">
        <v>206</v>
      </c>
    </row>
    <row r="17" spans="3:7" ht="12.75" hidden="1">
      <c r="C17" s="160"/>
      <c r="D17" s="36"/>
      <c r="E17" s="36"/>
      <c r="F17" s="143"/>
      <c r="G17" s="154"/>
    </row>
    <row r="18" spans="3:7" ht="12.75" hidden="1">
      <c r="C18" s="160"/>
      <c r="D18" s="36"/>
      <c r="E18" s="36"/>
      <c r="F18" s="143"/>
      <c r="G18" s="154"/>
    </row>
    <row r="19" spans="3:7" ht="12.75" hidden="1">
      <c r="C19" s="160"/>
      <c r="D19" s="36"/>
      <c r="E19" s="36"/>
      <c r="F19" s="143"/>
      <c r="G19" s="154"/>
    </row>
    <row r="20" spans="3:7" ht="12.75" hidden="1">
      <c r="C20" s="160"/>
      <c r="D20" s="36"/>
      <c r="E20" s="36"/>
      <c r="F20" s="143"/>
      <c r="G20" s="158"/>
    </row>
    <row r="21" spans="3:7" ht="12.75" hidden="1">
      <c r="C21" s="160"/>
      <c r="D21" s="36"/>
      <c r="E21" s="36"/>
      <c r="F21" s="143"/>
      <c r="G21" s="158"/>
    </row>
    <row r="22" spans="3:7" ht="13.5" hidden="1" thickBot="1">
      <c r="C22" s="155" t="s">
        <v>207</v>
      </c>
      <c r="D22" s="139"/>
      <c r="E22" s="139"/>
      <c r="F22" s="140">
        <f>SUM(F13:F21)</f>
        <v>495550</v>
      </c>
      <c r="G22" s="156"/>
    </row>
    <row r="23" spans="3:7" ht="12.75">
      <c r="C23" s="157" t="s">
        <v>208</v>
      </c>
      <c r="D23" s="144"/>
      <c r="E23" s="144"/>
      <c r="F23" s="145">
        <v>1029422</v>
      </c>
      <c r="G23" s="161"/>
    </row>
    <row r="24" spans="3:7" ht="12.75">
      <c r="C24" s="159" t="s">
        <v>209</v>
      </c>
      <c r="D24" s="135"/>
      <c r="E24" s="146"/>
      <c r="F24" s="147"/>
      <c r="G24" s="154"/>
    </row>
    <row r="25" spans="3:7" ht="12.75">
      <c r="C25" s="160"/>
      <c r="D25" s="141"/>
      <c r="E25" s="141"/>
      <c r="F25" s="143"/>
      <c r="G25" s="158"/>
    </row>
    <row r="26" spans="3:7" ht="13.5" thickBot="1">
      <c r="C26" s="155" t="s">
        <v>210</v>
      </c>
      <c r="D26" s="137"/>
      <c r="E26" s="137"/>
      <c r="F26" s="140">
        <f>SUM(F23:F25)</f>
        <v>1029422</v>
      </c>
      <c r="G26" s="156"/>
    </row>
    <row r="27" spans="3:7" ht="12.75">
      <c r="C27" s="157" t="s">
        <v>211</v>
      </c>
      <c r="D27" s="141"/>
      <c r="E27" s="141"/>
      <c r="F27" s="143">
        <v>240992</v>
      </c>
      <c r="G27" s="158"/>
    </row>
    <row r="28" spans="3:7" ht="12.75">
      <c r="C28" s="160" t="s">
        <v>212</v>
      </c>
      <c r="D28" s="135"/>
      <c r="E28" s="35"/>
      <c r="F28" s="136"/>
      <c r="G28" s="154"/>
    </row>
    <row r="29" spans="3:7" ht="12.75">
      <c r="C29" s="160"/>
      <c r="D29" s="141"/>
      <c r="E29" s="141"/>
      <c r="F29" s="143"/>
      <c r="G29" s="158"/>
    </row>
    <row r="30" spans="3:7" ht="13.5" thickBot="1">
      <c r="C30" s="155" t="s">
        <v>213</v>
      </c>
      <c r="D30" s="137"/>
      <c r="E30" s="137"/>
      <c r="F30" s="140">
        <f>SUM(F27:F29)</f>
        <v>240992</v>
      </c>
      <c r="G30" s="156"/>
    </row>
    <row r="31" spans="3:7" ht="12.75">
      <c r="C31" s="162" t="s">
        <v>214</v>
      </c>
      <c r="D31" s="144"/>
      <c r="E31" s="144"/>
      <c r="F31" s="145">
        <v>1288578.72</v>
      </c>
      <c r="G31" s="163"/>
    </row>
    <row r="32" spans="3:7" ht="12.75">
      <c r="C32" s="159" t="s">
        <v>215</v>
      </c>
      <c r="D32" s="135" t="s">
        <v>216</v>
      </c>
      <c r="E32" s="141">
        <v>1</v>
      </c>
      <c r="F32" s="136">
        <v>1250</v>
      </c>
      <c r="G32" s="154"/>
    </row>
    <row r="33" spans="3:7" ht="12.75">
      <c r="C33" s="164"/>
      <c r="D33" s="35"/>
      <c r="E33" s="35">
        <v>2</v>
      </c>
      <c r="F33" s="148">
        <v>5000</v>
      </c>
      <c r="G33" s="154"/>
    </row>
    <row r="34" spans="3:7" ht="12.75">
      <c r="C34" s="164"/>
      <c r="D34" s="35"/>
      <c r="E34" s="149"/>
      <c r="F34" s="136"/>
      <c r="G34" s="154"/>
    </row>
    <row r="35" spans="3:7" ht="13.5" thickBot="1">
      <c r="C35" s="165" t="s">
        <v>217</v>
      </c>
      <c r="D35" s="137"/>
      <c r="E35" s="137"/>
      <c r="F35" s="140">
        <f>SUM(F31:F34)</f>
        <v>1294828.72</v>
      </c>
      <c r="G35" s="166"/>
    </row>
    <row r="36" spans="3:7" ht="12.75">
      <c r="C36" s="157" t="s">
        <v>218</v>
      </c>
      <c r="D36" s="144"/>
      <c r="E36" s="144"/>
      <c r="F36" s="145">
        <v>3646474</v>
      </c>
      <c r="G36" s="161"/>
    </row>
    <row r="37" spans="3:7" ht="12.75">
      <c r="C37" s="167" t="s">
        <v>219</v>
      </c>
      <c r="D37" s="135"/>
      <c r="E37" s="146"/>
      <c r="F37" s="147"/>
      <c r="G37" s="154"/>
    </row>
    <row r="38" spans="3:7" ht="12.75">
      <c r="C38" s="160"/>
      <c r="D38" s="141"/>
      <c r="E38" s="141"/>
      <c r="F38" s="143"/>
      <c r="G38" s="158"/>
    </row>
    <row r="39" spans="3:7" ht="13.5" thickBot="1">
      <c r="C39" s="155" t="s">
        <v>220</v>
      </c>
      <c r="D39" s="137"/>
      <c r="E39" s="137"/>
      <c r="F39" s="140">
        <f>SUM(F36:F38)</f>
        <v>3646474</v>
      </c>
      <c r="G39" s="156"/>
    </row>
    <row r="40" spans="3:7" ht="12.75">
      <c r="C40" s="162" t="s">
        <v>221</v>
      </c>
      <c r="D40" s="144"/>
      <c r="E40" s="144"/>
      <c r="F40" s="145">
        <v>1171848</v>
      </c>
      <c r="G40" s="163"/>
    </row>
    <row r="41" spans="3:7" ht="12.75">
      <c r="C41" s="168" t="s">
        <v>222</v>
      </c>
      <c r="D41" s="135"/>
      <c r="E41" s="135"/>
      <c r="F41" s="136"/>
      <c r="G41" s="154"/>
    </row>
    <row r="42" spans="3:7" ht="12.75">
      <c r="C42" s="159"/>
      <c r="D42" s="141"/>
      <c r="E42" s="141"/>
      <c r="F42" s="143"/>
      <c r="G42" s="154"/>
    </row>
    <row r="43" spans="3:7" ht="13.5" thickBot="1">
      <c r="C43" s="155" t="s">
        <v>223</v>
      </c>
      <c r="D43" s="137"/>
      <c r="E43" s="137"/>
      <c r="F43" s="140">
        <f>SUM(F40:F42)</f>
        <v>1171848</v>
      </c>
      <c r="G43" s="154"/>
    </row>
    <row r="44" spans="3:7" ht="12.75">
      <c r="C44" s="162" t="s">
        <v>224</v>
      </c>
      <c r="D44" s="144"/>
      <c r="E44" s="144"/>
      <c r="F44" s="145">
        <v>2209800</v>
      </c>
      <c r="G44" s="163"/>
    </row>
    <row r="45" spans="3:7" ht="12.75">
      <c r="C45" s="168" t="s">
        <v>225</v>
      </c>
      <c r="D45" s="135"/>
      <c r="E45" s="135">
        <v>30</v>
      </c>
      <c r="F45" s="143">
        <f>11600-8950</f>
        <v>2650</v>
      </c>
      <c r="G45" s="154"/>
    </row>
    <row r="46" spans="3:7" ht="12.75">
      <c r="C46" s="168"/>
      <c r="D46" s="135"/>
      <c r="E46" s="135"/>
      <c r="F46" s="143"/>
      <c r="G46" s="154"/>
    </row>
    <row r="47" spans="3:7" ht="13.5" thickBot="1">
      <c r="C47" s="155" t="s">
        <v>226</v>
      </c>
      <c r="D47" s="137"/>
      <c r="E47" s="137"/>
      <c r="F47" s="140">
        <f>SUM(F44:F46)</f>
        <v>2212450</v>
      </c>
      <c r="G47" s="166"/>
    </row>
    <row r="48" spans="3:7" ht="12.75">
      <c r="C48" s="162" t="s">
        <v>227</v>
      </c>
      <c r="D48" s="144"/>
      <c r="E48" s="144"/>
      <c r="F48" s="145">
        <v>2676180</v>
      </c>
      <c r="G48" s="163"/>
    </row>
    <row r="49" spans="3:7" ht="12.75">
      <c r="C49" s="169" t="s">
        <v>228</v>
      </c>
      <c r="D49" s="135"/>
      <c r="E49" s="135"/>
      <c r="F49" s="143"/>
      <c r="G49" s="154"/>
    </row>
    <row r="50" spans="3:7" ht="12.75">
      <c r="C50" s="160"/>
      <c r="D50" s="141"/>
      <c r="E50" s="141"/>
      <c r="F50" s="143"/>
      <c r="G50" s="154"/>
    </row>
    <row r="51" spans="3:7" ht="13.5" thickBot="1">
      <c r="C51" s="155" t="s">
        <v>229</v>
      </c>
      <c r="D51" s="137"/>
      <c r="E51" s="137"/>
      <c r="F51" s="140">
        <f>SUM(F48:F50)</f>
        <v>2676180</v>
      </c>
      <c r="G51" s="166"/>
    </row>
    <row r="52" spans="3:7" ht="12.75">
      <c r="C52" s="162" t="s">
        <v>230</v>
      </c>
      <c r="D52" s="144"/>
      <c r="E52" s="144"/>
      <c r="F52" s="145">
        <v>969410</v>
      </c>
      <c r="G52" s="163"/>
    </row>
    <row r="53" spans="3:7" ht="12.75">
      <c r="C53" s="169" t="s">
        <v>231</v>
      </c>
      <c r="D53" s="135"/>
      <c r="E53" s="135"/>
      <c r="F53" s="143"/>
      <c r="G53" s="154"/>
    </row>
    <row r="54" spans="3:7" ht="12.75">
      <c r="C54" s="160"/>
      <c r="D54" s="141"/>
      <c r="E54" s="141"/>
      <c r="F54" s="143"/>
      <c r="G54" s="154"/>
    </row>
    <row r="55" spans="3:7" ht="13.5" thickBot="1">
      <c r="C55" s="170" t="s">
        <v>232</v>
      </c>
      <c r="D55" s="171"/>
      <c r="E55" s="171"/>
      <c r="F55" s="172">
        <f>SUM(F52:F54)</f>
        <v>969410</v>
      </c>
      <c r="G55" s="1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0">
      <selection activeCell="D43" sqref="D4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50" t="str">
        <f>personal!G6</f>
        <v>31 sept.- 4 oct. 2019</v>
      </c>
    </row>
    <row r="6" ht="13.5" thickBot="1"/>
    <row r="7" spans="1:6" ht="68.25" customHeight="1" thickBot="1">
      <c r="A7" s="94" t="s">
        <v>9</v>
      </c>
      <c r="B7" s="95" t="s">
        <v>10</v>
      </c>
      <c r="C7" s="96" t="s">
        <v>11</v>
      </c>
      <c r="D7" s="95" t="s">
        <v>12</v>
      </c>
      <c r="E7" s="95" t="s">
        <v>13</v>
      </c>
      <c r="F7" s="97" t="s">
        <v>14</v>
      </c>
    </row>
    <row r="8" spans="1:6" ht="12.75">
      <c r="A8" s="89">
        <v>1</v>
      </c>
      <c r="B8" s="90" t="s">
        <v>45</v>
      </c>
      <c r="C8" s="91">
        <v>6879</v>
      </c>
      <c r="D8" s="92" t="s">
        <v>46</v>
      </c>
      <c r="E8" s="92" t="s">
        <v>47</v>
      </c>
      <c r="F8" s="93">
        <v>464.1</v>
      </c>
    </row>
    <row r="9" spans="1:6" ht="12.75">
      <c r="A9" s="87">
        <v>2</v>
      </c>
      <c r="B9" s="85" t="s">
        <v>48</v>
      </c>
      <c r="C9" s="84">
        <v>6875</v>
      </c>
      <c r="D9" s="27" t="s">
        <v>49</v>
      </c>
      <c r="E9" s="27" t="s">
        <v>50</v>
      </c>
      <c r="F9" s="28">
        <v>4426.8</v>
      </c>
    </row>
    <row r="10" spans="1:6" ht="12.75">
      <c r="A10" s="88">
        <v>3</v>
      </c>
      <c r="B10" s="85" t="s">
        <v>48</v>
      </c>
      <c r="C10" s="86">
        <v>6886</v>
      </c>
      <c r="D10" s="23" t="s">
        <v>51</v>
      </c>
      <c r="E10" s="23" t="s">
        <v>52</v>
      </c>
      <c r="F10" s="28">
        <v>287.9</v>
      </c>
    </row>
    <row r="11" spans="1:6" ht="12.75">
      <c r="A11" s="88">
        <v>4</v>
      </c>
      <c r="B11" s="85" t="s">
        <v>48</v>
      </c>
      <c r="C11" s="84">
        <v>6884</v>
      </c>
      <c r="D11" s="27" t="s">
        <v>53</v>
      </c>
      <c r="E11" s="27" t="s">
        <v>54</v>
      </c>
      <c r="F11" s="28">
        <v>282.63</v>
      </c>
    </row>
    <row r="12" spans="1:6" ht="12.75">
      <c r="A12" s="88">
        <v>5</v>
      </c>
      <c r="B12" s="85" t="s">
        <v>48</v>
      </c>
      <c r="C12" s="84">
        <v>6889</v>
      </c>
      <c r="D12" s="27" t="s">
        <v>55</v>
      </c>
      <c r="E12" s="23" t="s">
        <v>56</v>
      </c>
      <c r="F12" s="28">
        <v>4486.16</v>
      </c>
    </row>
    <row r="13" spans="1:6" ht="12.75">
      <c r="A13" s="88">
        <v>6</v>
      </c>
      <c r="B13" s="85" t="s">
        <v>48</v>
      </c>
      <c r="C13" s="84">
        <v>6883</v>
      </c>
      <c r="D13" s="23" t="s">
        <v>57</v>
      </c>
      <c r="E13" s="23" t="s">
        <v>58</v>
      </c>
      <c r="F13" s="28">
        <v>7030.48</v>
      </c>
    </row>
    <row r="14" spans="1:6" ht="12.75">
      <c r="A14" s="88">
        <v>7</v>
      </c>
      <c r="B14" s="85" t="s">
        <v>48</v>
      </c>
      <c r="C14" s="84">
        <v>6887</v>
      </c>
      <c r="D14" s="23" t="s">
        <v>59</v>
      </c>
      <c r="E14" s="23" t="s">
        <v>60</v>
      </c>
      <c r="F14" s="28">
        <v>1525.05</v>
      </c>
    </row>
    <row r="15" spans="1:6" ht="12.75">
      <c r="A15" s="88">
        <f aca="true" t="shared" si="0" ref="A15:A46">A14+1</f>
        <v>8</v>
      </c>
      <c r="B15" s="85" t="s">
        <v>48</v>
      </c>
      <c r="C15" s="84">
        <v>6882</v>
      </c>
      <c r="D15" s="23" t="s">
        <v>61</v>
      </c>
      <c r="E15" s="23" t="s">
        <v>62</v>
      </c>
      <c r="F15" s="28">
        <v>42.13</v>
      </c>
    </row>
    <row r="16" spans="1:6" ht="12.75">
      <c r="A16" s="88">
        <f t="shared" si="0"/>
        <v>9</v>
      </c>
      <c r="B16" s="85" t="s">
        <v>48</v>
      </c>
      <c r="C16" s="84">
        <v>6890</v>
      </c>
      <c r="D16" s="23" t="s">
        <v>63</v>
      </c>
      <c r="E16" s="23" t="s">
        <v>64</v>
      </c>
      <c r="F16" s="28">
        <v>6325.44</v>
      </c>
    </row>
    <row r="17" spans="1:6" ht="12.75">
      <c r="A17" s="88">
        <f t="shared" si="0"/>
        <v>10</v>
      </c>
      <c r="B17" s="85" t="s">
        <v>48</v>
      </c>
      <c r="C17" s="84">
        <v>6874</v>
      </c>
      <c r="D17" s="23" t="s">
        <v>65</v>
      </c>
      <c r="E17" s="23" t="s">
        <v>66</v>
      </c>
      <c r="F17" s="28">
        <v>177.29</v>
      </c>
    </row>
    <row r="18" spans="1:6" ht="12.75">
      <c r="A18" s="88">
        <f t="shared" si="0"/>
        <v>11</v>
      </c>
      <c r="B18" s="85" t="s">
        <v>48</v>
      </c>
      <c r="C18" s="84">
        <v>6873</v>
      </c>
      <c r="D18" s="23" t="s">
        <v>67</v>
      </c>
      <c r="E18" s="23" t="s">
        <v>66</v>
      </c>
      <c r="F18" s="28">
        <v>2253.53</v>
      </c>
    </row>
    <row r="19" spans="1:6" ht="12.75">
      <c r="A19" s="88">
        <f t="shared" si="0"/>
        <v>12</v>
      </c>
      <c r="B19" s="85" t="s">
        <v>48</v>
      </c>
      <c r="C19" s="84">
        <v>6897</v>
      </c>
      <c r="D19" s="23" t="s">
        <v>68</v>
      </c>
      <c r="E19" s="23" t="s">
        <v>69</v>
      </c>
      <c r="F19" s="28">
        <v>258.54</v>
      </c>
    </row>
    <row r="20" spans="1:6" ht="12.75">
      <c r="A20" s="88">
        <f t="shared" si="0"/>
        <v>13</v>
      </c>
      <c r="B20" s="85" t="s">
        <v>48</v>
      </c>
      <c r="C20" s="84">
        <v>6881</v>
      </c>
      <c r="D20" s="23" t="s">
        <v>70</v>
      </c>
      <c r="E20" s="23" t="s">
        <v>71</v>
      </c>
      <c r="F20" s="28">
        <v>3572.57</v>
      </c>
    </row>
    <row r="21" spans="1:6" ht="12.75">
      <c r="A21" s="88">
        <f t="shared" si="0"/>
        <v>14</v>
      </c>
      <c r="B21" s="85" t="s">
        <v>48</v>
      </c>
      <c r="C21" s="84">
        <v>6891</v>
      </c>
      <c r="D21" s="23" t="s">
        <v>72</v>
      </c>
      <c r="E21" s="23" t="s">
        <v>73</v>
      </c>
      <c r="F21" s="28">
        <v>72.39</v>
      </c>
    </row>
    <row r="22" spans="1:6" ht="12.75">
      <c r="A22" s="88">
        <f t="shared" si="0"/>
        <v>15</v>
      </c>
      <c r="B22" s="85" t="s">
        <v>48</v>
      </c>
      <c r="C22" s="84">
        <v>6892</v>
      </c>
      <c r="D22" s="23" t="s">
        <v>74</v>
      </c>
      <c r="E22" s="23" t="s">
        <v>75</v>
      </c>
      <c r="F22" s="28">
        <v>2805.66</v>
      </c>
    </row>
    <row r="23" spans="1:6" ht="12.75">
      <c r="A23" s="88">
        <f t="shared" si="0"/>
        <v>16</v>
      </c>
      <c r="B23" s="85" t="s">
        <v>48</v>
      </c>
      <c r="C23" s="84">
        <v>6880</v>
      </c>
      <c r="D23" s="23" t="s">
        <v>76</v>
      </c>
      <c r="E23" s="23" t="s">
        <v>77</v>
      </c>
      <c r="F23" s="28">
        <v>122</v>
      </c>
    </row>
    <row r="24" spans="1:6" ht="12.75">
      <c r="A24" s="88">
        <f t="shared" si="0"/>
        <v>17</v>
      </c>
      <c r="B24" s="85" t="s">
        <v>78</v>
      </c>
      <c r="C24" s="84">
        <v>6902</v>
      </c>
      <c r="D24" s="23" t="s">
        <v>79</v>
      </c>
      <c r="E24" s="23" t="s">
        <v>80</v>
      </c>
      <c r="F24" s="28">
        <v>2867.13</v>
      </c>
    </row>
    <row r="25" spans="1:6" ht="12.75">
      <c r="A25" s="88">
        <f t="shared" si="0"/>
        <v>18</v>
      </c>
      <c r="B25" s="85" t="s">
        <v>78</v>
      </c>
      <c r="C25" s="84">
        <v>6904</v>
      </c>
      <c r="D25" s="23" t="s">
        <v>81</v>
      </c>
      <c r="E25" s="23" t="s">
        <v>82</v>
      </c>
      <c r="F25" s="28">
        <v>246.04</v>
      </c>
    </row>
    <row r="26" spans="1:6" ht="12.75">
      <c r="A26" s="88">
        <f t="shared" si="0"/>
        <v>19</v>
      </c>
      <c r="B26" s="85" t="s">
        <v>78</v>
      </c>
      <c r="C26" s="84">
        <v>6905</v>
      </c>
      <c r="D26" s="23" t="s">
        <v>81</v>
      </c>
      <c r="E26" s="23" t="s">
        <v>82</v>
      </c>
      <c r="F26" s="28">
        <v>224.91</v>
      </c>
    </row>
    <row r="27" spans="1:6" ht="12.75">
      <c r="A27" s="88">
        <f t="shared" si="0"/>
        <v>20</v>
      </c>
      <c r="B27" s="85" t="s">
        <v>78</v>
      </c>
      <c r="C27" s="84">
        <v>6894</v>
      </c>
      <c r="D27" s="23" t="s">
        <v>83</v>
      </c>
      <c r="E27" s="23" t="s">
        <v>71</v>
      </c>
      <c r="F27" s="28">
        <v>2965.47</v>
      </c>
    </row>
    <row r="28" spans="1:6" ht="12.75">
      <c r="A28" s="88">
        <f t="shared" si="0"/>
        <v>21</v>
      </c>
      <c r="B28" s="85" t="s">
        <v>78</v>
      </c>
      <c r="C28" s="84">
        <v>6895</v>
      </c>
      <c r="D28" s="23" t="s">
        <v>84</v>
      </c>
      <c r="E28" s="23" t="s">
        <v>71</v>
      </c>
      <c r="F28" s="28">
        <v>8859.63</v>
      </c>
    </row>
    <row r="29" spans="1:6" ht="12.75">
      <c r="A29" s="88">
        <f t="shared" si="0"/>
        <v>22</v>
      </c>
      <c r="B29" s="85" t="s">
        <v>78</v>
      </c>
      <c r="C29" s="84">
        <v>6896</v>
      </c>
      <c r="D29" s="23" t="s">
        <v>85</v>
      </c>
      <c r="E29" s="23" t="s">
        <v>71</v>
      </c>
      <c r="F29" s="28">
        <v>5365.68</v>
      </c>
    </row>
    <row r="30" spans="1:6" ht="12.75">
      <c r="A30" s="88">
        <f t="shared" si="0"/>
        <v>23</v>
      </c>
      <c r="B30" s="85" t="s">
        <v>78</v>
      </c>
      <c r="C30" s="84">
        <v>5409</v>
      </c>
      <c r="D30" s="23" t="s">
        <v>86</v>
      </c>
      <c r="E30" s="23" t="s">
        <v>87</v>
      </c>
      <c r="F30" s="28">
        <v>565.25</v>
      </c>
    </row>
    <row r="31" spans="1:6" ht="12.75">
      <c r="A31" s="88">
        <f t="shared" si="0"/>
        <v>24</v>
      </c>
      <c r="B31" s="85" t="s">
        <v>88</v>
      </c>
      <c r="C31" s="84">
        <v>6917</v>
      </c>
      <c r="D31" s="23" t="s">
        <v>89</v>
      </c>
      <c r="E31" s="23" t="s">
        <v>90</v>
      </c>
      <c r="F31" s="28">
        <v>13375.6</v>
      </c>
    </row>
    <row r="32" spans="1:6" ht="12.75">
      <c r="A32" s="88">
        <f t="shared" si="0"/>
        <v>25</v>
      </c>
      <c r="B32" s="85" t="s">
        <v>88</v>
      </c>
      <c r="C32" s="84">
        <v>6915</v>
      </c>
      <c r="D32" s="23" t="s">
        <v>91</v>
      </c>
      <c r="E32" s="23" t="s">
        <v>92</v>
      </c>
      <c r="F32" s="28">
        <v>996.03</v>
      </c>
    </row>
    <row r="33" spans="1:6" ht="12.75">
      <c r="A33" s="88">
        <f t="shared" si="0"/>
        <v>26</v>
      </c>
      <c r="B33" s="85" t="s">
        <v>88</v>
      </c>
      <c r="C33" s="84">
        <v>6911</v>
      </c>
      <c r="D33" s="23" t="s">
        <v>93</v>
      </c>
      <c r="E33" s="23" t="s">
        <v>71</v>
      </c>
      <c r="F33" s="28">
        <v>7214.47</v>
      </c>
    </row>
    <row r="34" spans="1:6" ht="12.75">
      <c r="A34" s="88">
        <f t="shared" si="0"/>
        <v>27</v>
      </c>
      <c r="B34" s="85" t="s">
        <v>88</v>
      </c>
      <c r="C34" s="84">
        <v>6914</v>
      </c>
      <c r="D34" s="23" t="s">
        <v>94</v>
      </c>
      <c r="E34" s="23" t="s">
        <v>95</v>
      </c>
      <c r="F34" s="28">
        <v>238.34</v>
      </c>
    </row>
    <row r="35" spans="1:6" ht="12.75">
      <c r="A35" s="88">
        <f t="shared" si="0"/>
        <v>28</v>
      </c>
      <c r="B35" s="85" t="s">
        <v>88</v>
      </c>
      <c r="C35" s="84">
        <v>6915</v>
      </c>
      <c r="D35" s="23" t="s">
        <v>94</v>
      </c>
      <c r="E35" s="23" t="s">
        <v>95</v>
      </c>
      <c r="F35" s="28">
        <v>1611.41</v>
      </c>
    </row>
    <row r="36" spans="1:6" ht="12.75">
      <c r="A36" s="88">
        <f t="shared" si="0"/>
        <v>29</v>
      </c>
      <c r="B36" s="85" t="s">
        <v>96</v>
      </c>
      <c r="C36" s="84">
        <v>6923</v>
      </c>
      <c r="D36" s="23" t="s">
        <v>97</v>
      </c>
      <c r="E36" s="23" t="s">
        <v>98</v>
      </c>
      <c r="F36" s="28">
        <v>470189.35</v>
      </c>
    </row>
    <row r="37" spans="1:6" ht="12.75">
      <c r="A37" s="88">
        <f t="shared" si="0"/>
        <v>30</v>
      </c>
      <c r="B37" s="85" t="s">
        <v>96</v>
      </c>
      <c r="C37" s="84">
        <v>6929</v>
      </c>
      <c r="D37" s="23" t="s">
        <v>99</v>
      </c>
      <c r="E37" s="23" t="s">
        <v>100</v>
      </c>
      <c r="F37" s="28">
        <v>102312.55</v>
      </c>
    </row>
    <row r="38" spans="1:6" ht="12.75">
      <c r="A38" s="88">
        <f t="shared" si="0"/>
        <v>31</v>
      </c>
      <c r="B38" s="85" t="s">
        <v>96</v>
      </c>
      <c r="C38" s="84">
        <v>6933</v>
      </c>
      <c r="D38" s="23" t="s">
        <v>101</v>
      </c>
      <c r="E38" s="23" t="s">
        <v>102</v>
      </c>
      <c r="F38" s="28">
        <v>5484.14</v>
      </c>
    </row>
    <row r="39" spans="1:6" ht="12.75">
      <c r="A39" s="88">
        <f t="shared" si="0"/>
        <v>32</v>
      </c>
      <c r="B39" s="85" t="s">
        <v>96</v>
      </c>
      <c r="C39" s="84">
        <v>6935</v>
      </c>
      <c r="D39" s="23" t="s">
        <v>103</v>
      </c>
      <c r="E39" s="23" t="s">
        <v>104</v>
      </c>
      <c r="F39" s="28">
        <v>7457.09</v>
      </c>
    </row>
    <row r="40" spans="1:6" ht="12.75">
      <c r="A40" s="88">
        <f t="shared" si="0"/>
        <v>33</v>
      </c>
      <c r="B40" s="85" t="s">
        <v>96</v>
      </c>
      <c r="C40" s="84">
        <v>6934</v>
      </c>
      <c r="D40" s="23" t="s">
        <v>105</v>
      </c>
      <c r="E40" s="23" t="s">
        <v>106</v>
      </c>
      <c r="F40" s="28">
        <v>952</v>
      </c>
    </row>
    <row r="41" spans="1:6" ht="12.75">
      <c r="A41" s="88">
        <f t="shared" si="0"/>
        <v>34</v>
      </c>
      <c r="B41" s="85" t="s">
        <v>96</v>
      </c>
      <c r="C41" s="84">
        <v>6928</v>
      </c>
      <c r="D41" s="23" t="s">
        <v>61</v>
      </c>
      <c r="E41" s="23" t="s">
        <v>62</v>
      </c>
      <c r="F41" s="28">
        <v>56.17</v>
      </c>
    </row>
    <row r="42" spans="1:6" ht="12.75">
      <c r="A42" s="88">
        <f t="shared" si="0"/>
        <v>35</v>
      </c>
      <c r="B42" s="85" t="s">
        <v>96</v>
      </c>
      <c r="C42" s="84">
        <v>6924</v>
      </c>
      <c r="D42" s="23" t="s">
        <v>234</v>
      </c>
      <c r="E42" s="23" t="s">
        <v>107</v>
      </c>
      <c r="F42" s="28">
        <v>157.3</v>
      </c>
    </row>
    <row r="43" spans="1:6" ht="12.75">
      <c r="A43" s="88">
        <f t="shared" si="0"/>
        <v>36</v>
      </c>
      <c r="B43" s="85" t="s">
        <v>108</v>
      </c>
      <c r="C43" s="84">
        <v>6938</v>
      </c>
      <c r="D43" s="23" t="s">
        <v>109</v>
      </c>
      <c r="E43" s="23" t="s">
        <v>110</v>
      </c>
      <c r="F43" s="28">
        <v>12320.59</v>
      </c>
    </row>
    <row r="44" spans="1:6" ht="12.75">
      <c r="A44" s="88">
        <f t="shared" si="0"/>
        <v>37</v>
      </c>
      <c r="B44" s="85" t="s">
        <v>96</v>
      </c>
      <c r="C44" s="84">
        <v>6931</v>
      </c>
      <c r="D44" s="23" t="s">
        <v>83</v>
      </c>
      <c r="E44" s="23" t="s">
        <v>71</v>
      </c>
      <c r="F44" s="28">
        <v>21598.54</v>
      </c>
    </row>
    <row r="45" spans="1:6" ht="12.75">
      <c r="A45" s="88">
        <f t="shared" si="0"/>
        <v>38</v>
      </c>
      <c r="B45" s="85" t="s">
        <v>96</v>
      </c>
      <c r="C45" s="84">
        <v>6930</v>
      </c>
      <c r="D45" s="23" t="s">
        <v>111</v>
      </c>
      <c r="E45" s="23" t="s">
        <v>112</v>
      </c>
      <c r="F45" s="28">
        <v>5900</v>
      </c>
    </row>
    <row r="46" spans="1:6" ht="13.5" thickBot="1">
      <c r="A46" s="98">
        <f t="shared" si="0"/>
        <v>39</v>
      </c>
      <c r="B46" s="99" t="s">
        <v>96</v>
      </c>
      <c r="C46" s="100">
        <v>6932</v>
      </c>
      <c r="D46" s="101" t="s">
        <v>76</v>
      </c>
      <c r="E46" s="101" t="s">
        <v>77</v>
      </c>
      <c r="F46" s="102">
        <v>915</v>
      </c>
    </row>
    <row r="47" spans="1:6" ht="13.5" thickBot="1">
      <c r="A47" s="103"/>
      <c r="B47" s="104"/>
      <c r="C47" s="105"/>
      <c r="D47" s="106"/>
      <c r="E47" s="107" t="s">
        <v>113</v>
      </c>
      <c r="F47" s="108">
        <f>SUM(F8:F46)</f>
        <v>706005.3600000001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0" t="s">
        <v>21</v>
      </c>
      <c r="B3" s="30"/>
      <c r="C3" s="30"/>
      <c r="D3" s="15"/>
    </row>
    <row r="4" spans="1:10" ht="30" customHeight="1">
      <c r="A4" s="31" t="s">
        <v>30</v>
      </c>
      <c r="B4" s="31"/>
      <c r="C4" s="31"/>
      <c r="D4" s="31"/>
      <c r="E4" s="3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31 sept.- 4 oct.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81" t="s">
        <v>16</v>
      </c>
      <c r="B8" s="82" t="s">
        <v>17</v>
      </c>
      <c r="C8" s="82" t="s">
        <v>18</v>
      </c>
      <c r="D8" s="82" t="s">
        <v>22</v>
      </c>
      <c r="E8" s="83" t="s">
        <v>19</v>
      </c>
    </row>
    <row r="9" spans="1:5" s="20" customFormat="1" ht="25.5">
      <c r="A9" s="78" t="s">
        <v>182</v>
      </c>
      <c r="B9" s="79" t="s">
        <v>183</v>
      </c>
      <c r="C9" s="70" t="s">
        <v>184</v>
      </c>
      <c r="D9" s="71" t="s">
        <v>185</v>
      </c>
      <c r="E9" s="80">
        <v>33.78</v>
      </c>
    </row>
    <row r="10" spans="1:5" s="20" customFormat="1" ht="25.5">
      <c r="A10" s="75" t="s">
        <v>182</v>
      </c>
      <c r="B10" s="41" t="s">
        <v>186</v>
      </c>
      <c r="C10" s="73" t="s">
        <v>187</v>
      </c>
      <c r="D10" s="74" t="s">
        <v>185</v>
      </c>
      <c r="E10" s="29">
        <v>186.94</v>
      </c>
    </row>
    <row r="11" spans="1:5" s="20" customFormat="1" ht="25.5">
      <c r="A11" s="75" t="s">
        <v>182</v>
      </c>
      <c r="B11" s="41" t="s">
        <v>188</v>
      </c>
      <c r="C11" s="73" t="s">
        <v>189</v>
      </c>
      <c r="D11" s="74" t="s">
        <v>185</v>
      </c>
      <c r="E11" s="29">
        <v>88.68</v>
      </c>
    </row>
    <row r="12" spans="1:5" s="20" customFormat="1" ht="25.5">
      <c r="A12" s="75" t="s">
        <v>32</v>
      </c>
      <c r="B12" s="41" t="s">
        <v>190</v>
      </c>
      <c r="C12" s="73" t="s">
        <v>191</v>
      </c>
      <c r="D12" s="74" t="s">
        <v>192</v>
      </c>
      <c r="E12" s="29">
        <v>1648.28</v>
      </c>
    </row>
    <row r="13" spans="1:5" s="20" customFormat="1" ht="25.5">
      <c r="A13" s="75" t="s">
        <v>32</v>
      </c>
      <c r="B13" s="41" t="s">
        <v>193</v>
      </c>
      <c r="C13" s="73" t="s">
        <v>194</v>
      </c>
      <c r="D13" s="74" t="s">
        <v>192</v>
      </c>
      <c r="E13" s="29">
        <v>9121.3</v>
      </c>
    </row>
    <row r="14" spans="1:5" s="20" customFormat="1" ht="25.5">
      <c r="A14" s="76" t="s">
        <v>32</v>
      </c>
      <c r="B14" s="72" t="s">
        <v>195</v>
      </c>
      <c r="C14" s="73" t="s">
        <v>196</v>
      </c>
      <c r="D14" s="74" t="s">
        <v>192</v>
      </c>
      <c r="E14" s="77">
        <v>2309.82</v>
      </c>
    </row>
    <row r="15" spans="1:5" s="20" customFormat="1" ht="25.5">
      <c r="A15" s="75" t="s">
        <v>37</v>
      </c>
      <c r="B15" s="72" t="s">
        <v>197</v>
      </c>
      <c r="C15" s="73" t="s">
        <v>198</v>
      </c>
      <c r="D15" s="74" t="s">
        <v>235</v>
      </c>
      <c r="E15" s="77">
        <v>207.29</v>
      </c>
    </row>
    <row r="16" spans="1:5" s="20" customFormat="1" ht="25.5">
      <c r="A16" s="75" t="s">
        <v>37</v>
      </c>
      <c r="B16" s="72" t="s">
        <v>199</v>
      </c>
      <c r="C16" s="73" t="s">
        <v>200</v>
      </c>
      <c r="D16" s="74" t="s">
        <v>235</v>
      </c>
      <c r="E16" s="77">
        <v>1163.71</v>
      </c>
    </row>
    <row r="17" spans="1:5" s="20" customFormat="1" ht="13.5" thickBot="1">
      <c r="A17" s="109"/>
      <c r="B17" s="110"/>
      <c r="C17" s="111"/>
      <c r="D17" s="111"/>
      <c r="E17" s="112"/>
    </row>
    <row r="18" spans="1:5" ht="13.5" thickBot="1">
      <c r="A18" s="113" t="s">
        <v>20</v>
      </c>
      <c r="B18" s="114"/>
      <c r="C18" s="114"/>
      <c r="D18" s="114"/>
      <c r="E18" s="115">
        <f>SUM(E9:E17)</f>
        <v>14759.8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K39" sqref="K39"/>
    </sheetView>
  </sheetViews>
  <sheetFormatPr defaultColWidth="10.421875" defaultRowHeight="12.75"/>
  <cols>
    <col min="1" max="1" width="9.421875" style="38" customWidth="1"/>
    <col min="2" max="2" width="17.28125" style="38" customWidth="1"/>
    <col min="3" max="3" width="14.7109375" style="38" customWidth="1"/>
    <col min="4" max="4" width="24.7109375" style="38" customWidth="1"/>
    <col min="5" max="5" width="45.7109375" style="38" customWidth="1"/>
    <col min="6" max="6" width="15.00390625" style="38" customWidth="1"/>
    <col min="7" max="16384" width="10.421875" style="38" customWidth="1"/>
  </cols>
  <sheetData>
    <row r="1" spans="1:6" ht="12.75">
      <c r="A1" s="6" t="s">
        <v>23</v>
      </c>
      <c r="B1" s="37"/>
      <c r="C1" s="7"/>
      <c r="D1" s="7"/>
      <c r="E1" s="37"/>
      <c r="F1" s="37"/>
    </row>
    <row r="2" spans="2:6" ht="12.75">
      <c r="B2" s="37"/>
      <c r="C2" s="37"/>
      <c r="D2" s="37"/>
      <c r="E2" s="37"/>
      <c r="F2" s="37"/>
    </row>
    <row r="3" spans="1:6" ht="12.75">
      <c r="A3" s="6" t="s">
        <v>24</v>
      </c>
      <c r="B3" s="7"/>
      <c r="C3" s="37"/>
      <c r="D3" s="7"/>
      <c r="E3" s="39"/>
      <c r="F3" s="37"/>
    </row>
    <row r="4" spans="1:6" ht="12.75">
      <c r="A4" s="6" t="s">
        <v>25</v>
      </c>
      <c r="B4" s="7"/>
      <c r="C4" s="37"/>
      <c r="D4" s="7"/>
      <c r="E4" s="37"/>
      <c r="F4" s="7"/>
    </row>
    <row r="5" spans="1:6" ht="12.75">
      <c r="A5" s="37"/>
      <c r="B5" s="7"/>
      <c r="C5" s="37"/>
      <c r="D5" s="37"/>
      <c r="E5" s="37"/>
      <c r="F5" s="37"/>
    </row>
    <row r="6" spans="1:6" ht="12.75">
      <c r="A6" s="37"/>
      <c r="B6" s="9"/>
      <c r="C6" s="22" t="s">
        <v>31</v>
      </c>
      <c r="D6" s="174" t="str">
        <f>personal!G6</f>
        <v>31 sept.- 4 oct. 2019</v>
      </c>
      <c r="E6" s="37"/>
      <c r="F6" s="37"/>
    </row>
    <row r="7" spans="1:6" ht="13.5" thickBot="1">
      <c r="A7" s="37"/>
      <c r="B7" s="37"/>
      <c r="C7" s="37"/>
      <c r="D7" s="37"/>
      <c r="E7" s="37"/>
      <c r="F7" s="37"/>
    </row>
    <row r="8" spans="1:6" ht="51.75" thickBot="1">
      <c r="A8" s="57" t="s">
        <v>9</v>
      </c>
      <c r="B8" s="58" t="s">
        <v>10</v>
      </c>
      <c r="C8" s="59" t="s">
        <v>11</v>
      </c>
      <c r="D8" s="58" t="s">
        <v>26</v>
      </c>
      <c r="E8" s="58" t="s">
        <v>27</v>
      </c>
      <c r="F8" s="60" t="s">
        <v>28</v>
      </c>
    </row>
    <row r="9" spans="1:6" ht="12.75">
      <c r="A9" s="52">
        <v>1</v>
      </c>
      <c r="B9" s="53" t="s">
        <v>32</v>
      </c>
      <c r="C9" s="53">
        <v>32663</v>
      </c>
      <c r="D9" s="54" t="s">
        <v>33</v>
      </c>
      <c r="E9" s="55" t="s">
        <v>34</v>
      </c>
      <c r="F9" s="56">
        <v>1000</v>
      </c>
    </row>
    <row r="10" spans="1:6" ht="12.75">
      <c r="A10" s="47">
        <v>2</v>
      </c>
      <c r="B10" s="41" t="s">
        <v>35</v>
      </c>
      <c r="C10" s="41">
        <v>32696</v>
      </c>
      <c r="D10" s="42" t="s">
        <v>33</v>
      </c>
      <c r="E10" s="43" t="s">
        <v>36</v>
      </c>
      <c r="F10" s="48">
        <v>900</v>
      </c>
    </row>
    <row r="11" spans="1:6" ht="12.75">
      <c r="A11" s="47">
        <v>3</v>
      </c>
      <c r="B11" s="41" t="s">
        <v>35</v>
      </c>
      <c r="C11" s="41">
        <v>32697</v>
      </c>
      <c r="D11" s="42" t="s">
        <v>33</v>
      </c>
      <c r="E11" s="43" t="s">
        <v>36</v>
      </c>
      <c r="F11" s="48">
        <v>500</v>
      </c>
    </row>
    <row r="12" spans="1:6" ht="12.75">
      <c r="A12" s="47">
        <v>4</v>
      </c>
      <c r="B12" s="41" t="s">
        <v>37</v>
      </c>
      <c r="C12" s="41">
        <v>32728</v>
      </c>
      <c r="D12" s="42" t="s">
        <v>33</v>
      </c>
      <c r="E12" s="43" t="s">
        <v>38</v>
      </c>
      <c r="F12" s="48">
        <v>978</v>
      </c>
    </row>
    <row r="13" spans="1:256" ht="12.75">
      <c r="A13" s="47">
        <v>5</v>
      </c>
      <c r="B13" s="44">
        <v>43738</v>
      </c>
      <c r="C13" s="45">
        <v>6876</v>
      </c>
      <c r="D13" s="45" t="s">
        <v>43</v>
      </c>
      <c r="E13" s="46" t="s">
        <v>114</v>
      </c>
      <c r="F13" s="49">
        <v>94927.47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6" ht="12.75">
      <c r="A14" s="47">
        <v>6</v>
      </c>
      <c r="B14" s="44">
        <v>43738</v>
      </c>
      <c r="C14" s="45">
        <v>32655</v>
      </c>
      <c r="D14" s="45" t="s">
        <v>39</v>
      </c>
      <c r="E14" s="46" t="s">
        <v>115</v>
      </c>
      <c r="F14" s="49">
        <v>647</v>
      </c>
    </row>
    <row r="15" spans="1:6" ht="12.75">
      <c r="A15" s="47">
        <v>7</v>
      </c>
      <c r="B15" s="44">
        <v>43738</v>
      </c>
      <c r="C15" s="45">
        <v>32642</v>
      </c>
      <c r="D15" s="45" t="s">
        <v>116</v>
      </c>
      <c r="E15" s="46" t="s">
        <v>117</v>
      </c>
      <c r="F15" s="49">
        <v>100</v>
      </c>
    </row>
    <row r="16" spans="1:6" ht="12.75">
      <c r="A16" s="47">
        <v>8</v>
      </c>
      <c r="B16" s="44">
        <v>43739</v>
      </c>
      <c r="C16" s="45">
        <v>32656</v>
      </c>
      <c r="D16" s="45" t="s">
        <v>116</v>
      </c>
      <c r="E16" s="46" t="s">
        <v>118</v>
      </c>
      <c r="F16" s="49">
        <v>200</v>
      </c>
    </row>
    <row r="17" spans="1:6" ht="12.75">
      <c r="A17" s="47">
        <v>9</v>
      </c>
      <c r="B17" s="44">
        <v>43739</v>
      </c>
      <c r="C17" s="45">
        <v>32654</v>
      </c>
      <c r="D17" s="45" t="s">
        <v>116</v>
      </c>
      <c r="E17" s="46" t="s">
        <v>119</v>
      </c>
      <c r="F17" s="49">
        <v>200</v>
      </c>
    </row>
    <row r="18" spans="1:6" ht="12.75">
      <c r="A18" s="47">
        <v>10</v>
      </c>
      <c r="B18" s="44">
        <v>43739</v>
      </c>
      <c r="C18" s="45">
        <v>32651</v>
      </c>
      <c r="D18" s="45" t="s">
        <v>116</v>
      </c>
      <c r="E18" s="46" t="s">
        <v>120</v>
      </c>
      <c r="F18" s="49">
        <v>100</v>
      </c>
    </row>
    <row r="19" spans="1:6" ht="12.75">
      <c r="A19" s="47">
        <v>11</v>
      </c>
      <c r="B19" s="44">
        <v>43739</v>
      </c>
      <c r="C19" s="45">
        <v>32660</v>
      </c>
      <c r="D19" s="45" t="s">
        <v>39</v>
      </c>
      <c r="E19" s="46" t="s">
        <v>121</v>
      </c>
      <c r="F19" s="49">
        <v>300</v>
      </c>
    </row>
    <row r="20" spans="1:6" ht="12.75">
      <c r="A20" s="47">
        <v>12</v>
      </c>
      <c r="B20" s="44">
        <v>43739</v>
      </c>
      <c r="C20" s="45">
        <v>32658</v>
      </c>
      <c r="D20" s="45" t="s">
        <v>39</v>
      </c>
      <c r="E20" s="46" t="s">
        <v>122</v>
      </c>
      <c r="F20" s="49">
        <v>900</v>
      </c>
    </row>
    <row r="21" spans="1:6" ht="12.75">
      <c r="A21" s="47">
        <v>13</v>
      </c>
      <c r="B21" s="44">
        <v>43739</v>
      </c>
      <c r="C21" s="45">
        <v>32653</v>
      </c>
      <c r="D21" s="45" t="s">
        <v>39</v>
      </c>
      <c r="E21" s="46" t="s">
        <v>123</v>
      </c>
      <c r="F21" s="49">
        <v>1000</v>
      </c>
    </row>
    <row r="22" spans="1:6" ht="12.75">
      <c r="A22" s="47">
        <v>14</v>
      </c>
      <c r="B22" s="44">
        <v>43739</v>
      </c>
      <c r="C22" s="45">
        <v>32659</v>
      </c>
      <c r="D22" s="45" t="s">
        <v>39</v>
      </c>
      <c r="E22" s="46" t="s">
        <v>122</v>
      </c>
      <c r="F22" s="49">
        <v>400</v>
      </c>
    </row>
    <row r="23" spans="1:6" ht="12.75">
      <c r="A23" s="47">
        <v>15</v>
      </c>
      <c r="B23" s="44">
        <v>43739</v>
      </c>
      <c r="C23" s="45">
        <v>32661</v>
      </c>
      <c r="D23" s="45" t="s">
        <v>39</v>
      </c>
      <c r="E23" s="46" t="s">
        <v>124</v>
      </c>
      <c r="F23" s="49">
        <v>814</v>
      </c>
    </row>
    <row r="24" spans="1:6" ht="12.75">
      <c r="A24" s="47">
        <v>16</v>
      </c>
      <c r="B24" s="44">
        <v>43739</v>
      </c>
      <c r="C24" s="45">
        <v>32652</v>
      </c>
      <c r="D24" s="45" t="s">
        <v>116</v>
      </c>
      <c r="E24" s="46" t="s">
        <v>125</v>
      </c>
      <c r="F24" s="49">
        <v>50</v>
      </c>
    </row>
    <row r="25" spans="1:6" ht="12.75">
      <c r="A25" s="47">
        <v>17</v>
      </c>
      <c r="B25" s="44">
        <v>43740</v>
      </c>
      <c r="C25" s="45">
        <v>32668</v>
      </c>
      <c r="D25" s="45" t="s">
        <v>43</v>
      </c>
      <c r="E25" s="46" t="s">
        <v>126</v>
      </c>
      <c r="F25" s="49">
        <v>25759.52</v>
      </c>
    </row>
    <row r="26" spans="1:6" ht="12.75">
      <c r="A26" s="47">
        <v>18</v>
      </c>
      <c r="B26" s="44">
        <v>43740</v>
      </c>
      <c r="C26" s="45">
        <v>32667</v>
      </c>
      <c r="D26" s="45" t="s">
        <v>39</v>
      </c>
      <c r="E26" s="46" t="s">
        <v>127</v>
      </c>
      <c r="F26" s="50">
        <v>900</v>
      </c>
    </row>
    <row r="27" spans="1:6" ht="12.75">
      <c r="A27" s="47">
        <v>19</v>
      </c>
      <c r="B27" s="44">
        <v>43740</v>
      </c>
      <c r="C27" s="45">
        <v>32665</v>
      </c>
      <c r="D27" s="45" t="s">
        <v>43</v>
      </c>
      <c r="E27" s="46" t="s">
        <v>128</v>
      </c>
      <c r="F27" s="49">
        <v>31</v>
      </c>
    </row>
    <row r="28" spans="1:6" ht="12.75">
      <c r="A28" s="47">
        <v>20</v>
      </c>
      <c r="B28" s="44">
        <v>43740</v>
      </c>
      <c r="C28" s="45">
        <v>32664</v>
      </c>
      <c r="D28" s="45" t="s">
        <v>39</v>
      </c>
      <c r="E28" s="46" t="s">
        <v>129</v>
      </c>
      <c r="F28" s="49">
        <v>1398</v>
      </c>
    </row>
    <row r="29" spans="1:6" ht="12.75">
      <c r="A29" s="47">
        <v>21</v>
      </c>
      <c r="B29" s="44">
        <v>43740</v>
      </c>
      <c r="C29" s="45">
        <v>32662</v>
      </c>
      <c r="D29" s="45" t="s">
        <v>39</v>
      </c>
      <c r="E29" s="46" t="s">
        <v>130</v>
      </c>
      <c r="F29" s="49">
        <v>300</v>
      </c>
    </row>
    <row r="30" spans="1:6" ht="12.75">
      <c r="A30" s="47">
        <v>22</v>
      </c>
      <c r="B30" s="44">
        <v>43741</v>
      </c>
      <c r="C30" s="45">
        <v>32670</v>
      </c>
      <c r="D30" s="45" t="s">
        <v>116</v>
      </c>
      <c r="E30" s="46" t="s">
        <v>131</v>
      </c>
      <c r="F30" s="49">
        <v>200</v>
      </c>
    </row>
    <row r="31" spans="1:6" ht="12.75">
      <c r="A31" s="47">
        <v>23</v>
      </c>
      <c r="B31" s="44">
        <v>43741</v>
      </c>
      <c r="C31" s="45">
        <v>32671</v>
      </c>
      <c r="D31" s="45" t="s">
        <v>116</v>
      </c>
      <c r="E31" s="46" t="s">
        <v>132</v>
      </c>
      <c r="F31" s="49">
        <v>200</v>
      </c>
    </row>
    <row r="32" spans="1:6" ht="12.75">
      <c r="A32" s="47">
        <v>24</v>
      </c>
      <c r="B32" s="44">
        <v>43741</v>
      </c>
      <c r="C32" s="45">
        <v>32672</v>
      </c>
      <c r="D32" s="45" t="s">
        <v>116</v>
      </c>
      <c r="E32" s="46" t="s">
        <v>133</v>
      </c>
      <c r="F32" s="49">
        <v>300</v>
      </c>
    </row>
    <row r="33" spans="1:6" ht="12.75">
      <c r="A33" s="47">
        <v>25</v>
      </c>
      <c r="B33" s="44">
        <v>43741</v>
      </c>
      <c r="C33" s="45">
        <v>32674</v>
      </c>
      <c r="D33" s="45" t="s">
        <v>116</v>
      </c>
      <c r="E33" s="46" t="s">
        <v>134</v>
      </c>
      <c r="F33" s="49">
        <v>50</v>
      </c>
    </row>
    <row r="34" spans="1:6" ht="12.75">
      <c r="A34" s="47">
        <v>26</v>
      </c>
      <c r="B34" s="44">
        <v>43741</v>
      </c>
      <c r="C34" s="45">
        <v>32676</v>
      </c>
      <c r="D34" s="45" t="s">
        <v>116</v>
      </c>
      <c r="E34" s="46" t="s">
        <v>135</v>
      </c>
      <c r="F34" s="49">
        <v>215</v>
      </c>
    </row>
    <row r="35" spans="1:6" ht="12.75">
      <c r="A35" s="47">
        <v>27</v>
      </c>
      <c r="B35" s="44">
        <v>43741</v>
      </c>
      <c r="C35" s="45">
        <v>32678</v>
      </c>
      <c r="D35" s="45" t="s">
        <v>116</v>
      </c>
      <c r="E35" s="46" t="s">
        <v>136</v>
      </c>
      <c r="F35" s="49">
        <v>75</v>
      </c>
    </row>
    <row r="36" spans="1:6" ht="12.75">
      <c r="A36" s="47">
        <v>28</v>
      </c>
      <c r="B36" s="44">
        <v>43741</v>
      </c>
      <c r="C36" s="45">
        <v>32680</v>
      </c>
      <c r="D36" s="45" t="s">
        <v>116</v>
      </c>
      <c r="E36" s="46" t="s">
        <v>137</v>
      </c>
      <c r="F36" s="49">
        <v>55</v>
      </c>
    </row>
    <row r="37" spans="1:6" ht="12.75">
      <c r="A37" s="47">
        <v>29</v>
      </c>
      <c r="B37" s="44">
        <v>43741</v>
      </c>
      <c r="C37" s="45">
        <v>32682</v>
      </c>
      <c r="D37" s="45" t="s">
        <v>116</v>
      </c>
      <c r="E37" s="46" t="s">
        <v>138</v>
      </c>
      <c r="F37" s="51">
        <v>500</v>
      </c>
    </row>
    <row r="38" spans="1:6" ht="12.75">
      <c r="A38" s="47">
        <v>30</v>
      </c>
      <c r="B38" s="44">
        <v>43741</v>
      </c>
      <c r="C38" s="45">
        <v>32684</v>
      </c>
      <c r="D38" s="45" t="s">
        <v>39</v>
      </c>
      <c r="E38" s="46" t="s">
        <v>139</v>
      </c>
      <c r="F38" s="49">
        <v>1190</v>
      </c>
    </row>
    <row r="39" spans="1:6" ht="12.75">
      <c r="A39" s="47">
        <v>31</v>
      </c>
      <c r="B39" s="44">
        <v>43741</v>
      </c>
      <c r="C39" s="45">
        <v>32693</v>
      </c>
      <c r="D39" s="45" t="s">
        <v>43</v>
      </c>
      <c r="E39" s="46" t="s">
        <v>140</v>
      </c>
      <c r="F39" s="49">
        <v>1500</v>
      </c>
    </row>
    <row r="40" spans="1:6" ht="12.75">
      <c r="A40" s="47">
        <v>32</v>
      </c>
      <c r="B40" s="44">
        <v>43741</v>
      </c>
      <c r="C40" s="45">
        <v>32692</v>
      </c>
      <c r="D40" s="45" t="s">
        <v>39</v>
      </c>
      <c r="E40" s="46" t="s">
        <v>141</v>
      </c>
      <c r="F40" s="49">
        <v>1500</v>
      </c>
    </row>
    <row r="41" spans="1:6" ht="12.75">
      <c r="A41" s="47">
        <v>33</v>
      </c>
      <c r="B41" s="44">
        <v>43741</v>
      </c>
      <c r="C41" s="45">
        <v>32691</v>
      </c>
      <c r="D41" s="45" t="s">
        <v>43</v>
      </c>
      <c r="E41" s="46" t="s">
        <v>142</v>
      </c>
      <c r="F41" s="49">
        <v>894.3</v>
      </c>
    </row>
    <row r="42" spans="1:6" ht="12.75">
      <c r="A42" s="47">
        <v>34</v>
      </c>
      <c r="B42" s="44">
        <v>43741</v>
      </c>
      <c r="C42" s="45">
        <v>32690</v>
      </c>
      <c r="D42" s="45" t="s">
        <v>39</v>
      </c>
      <c r="E42" s="46" t="s">
        <v>143</v>
      </c>
      <c r="F42" s="49">
        <v>2502.5</v>
      </c>
    </row>
    <row r="43" spans="1:6" ht="12.75">
      <c r="A43" s="47">
        <v>35</v>
      </c>
      <c r="B43" s="44">
        <v>43741</v>
      </c>
      <c r="C43" s="45">
        <v>32689</v>
      </c>
      <c r="D43" s="45" t="s">
        <v>39</v>
      </c>
      <c r="E43" s="46" t="s">
        <v>144</v>
      </c>
      <c r="F43" s="49">
        <v>2350</v>
      </c>
    </row>
    <row r="44" spans="1:6" ht="12.75">
      <c r="A44" s="47">
        <v>36</v>
      </c>
      <c r="B44" s="44">
        <v>43741</v>
      </c>
      <c r="C44" s="45">
        <v>32688</v>
      </c>
      <c r="D44" s="45" t="s">
        <v>43</v>
      </c>
      <c r="E44" s="46" t="s">
        <v>145</v>
      </c>
      <c r="F44" s="49">
        <v>8350</v>
      </c>
    </row>
    <row r="45" spans="1:6" ht="12.75">
      <c r="A45" s="47">
        <v>37</v>
      </c>
      <c r="B45" s="44">
        <v>43741</v>
      </c>
      <c r="C45" s="45">
        <v>32687</v>
      </c>
      <c r="D45" s="45" t="s">
        <v>43</v>
      </c>
      <c r="E45" s="46" t="s">
        <v>146</v>
      </c>
      <c r="F45" s="49">
        <v>8350</v>
      </c>
    </row>
    <row r="46" spans="1:6" ht="12.75">
      <c r="A46" s="47">
        <v>38</v>
      </c>
      <c r="B46" s="44">
        <v>43741</v>
      </c>
      <c r="C46" s="45">
        <v>32686</v>
      </c>
      <c r="D46" s="45" t="s">
        <v>43</v>
      </c>
      <c r="E46" s="46" t="s">
        <v>147</v>
      </c>
      <c r="F46" s="49">
        <v>105.91</v>
      </c>
    </row>
    <row r="47" spans="1:6" ht="12.75">
      <c r="A47" s="47">
        <v>39</v>
      </c>
      <c r="B47" s="44">
        <v>43741</v>
      </c>
      <c r="C47" s="45">
        <v>32685</v>
      </c>
      <c r="D47" s="45" t="s">
        <v>39</v>
      </c>
      <c r="E47" s="46" t="s">
        <v>148</v>
      </c>
      <c r="F47" s="49">
        <v>2340</v>
      </c>
    </row>
    <row r="48" spans="1:6" ht="17.25" customHeight="1">
      <c r="A48" s="47">
        <v>40</v>
      </c>
      <c r="B48" s="44">
        <v>43741</v>
      </c>
      <c r="C48" s="45">
        <v>6926</v>
      </c>
      <c r="D48" s="45" t="s">
        <v>43</v>
      </c>
      <c r="E48" s="46" t="s">
        <v>149</v>
      </c>
      <c r="F48" s="49">
        <v>95910.33</v>
      </c>
    </row>
    <row r="49" spans="1:6" ht="26.25" customHeight="1">
      <c r="A49" s="47">
        <v>41</v>
      </c>
      <c r="B49" s="44">
        <v>43741</v>
      </c>
      <c r="C49" s="45">
        <v>6925</v>
      </c>
      <c r="D49" s="45" t="s">
        <v>43</v>
      </c>
      <c r="E49" s="46" t="s">
        <v>150</v>
      </c>
      <c r="F49" s="49">
        <v>284196.4</v>
      </c>
    </row>
    <row r="50" spans="1:6" ht="12.75">
      <c r="A50" s="47">
        <v>42</v>
      </c>
      <c r="B50" s="44">
        <v>43741</v>
      </c>
      <c r="C50" s="45">
        <v>32704</v>
      </c>
      <c r="D50" s="45" t="s">
        <v>39</v>
      </c>
      <c r="E50" s="46" t="s">
        <v>151</v>
      </c>
      <c r="F50" s="49">
        <v>1600</v>
      </c>
    </row>
    <row r="51" spans="1:6" ht="12.75">
      <c r="A51" s="47">
        <v>43</v>
      </c>
      <c r="B51" s="44">
        <v>43741</v>
      </c>
      <c r="C51" s="45">
        <v>32703</v>
      </c>
      <c r="D51" s="45" t="s">
        <v>39</v>
      </c>
      <c r="E51" s="46" t="s">
        <v>152</v>
      </c>
      <c r="F51" s="49">
        <v>2300</v>
      </c>
    </row>
    <row r="52" spans="1:6" ht="12.75">
      <c r="A52" s="47">
        <v>44</v>
      </c>
      <c r="B52" s="44">
        <v>43741</v>
      </c>
      <c r="C52" s="45">
        <v>32702</v>
      </c>
      <c r="D52" s="45" t="s">
        <v>39</v>
      </c>
      <c r="E52" s="46" t="s">
        <v>153</v>
      </c>
      <c r="F52" s="49">
        <v>2220</v>
      </c>
    </row>
    <row r="53" spans="1:6" ht="12.75">
      <c r="A53" s="47">
        <v>45</v>
      </c>
      <c r="B53" s="44">
        <v>43741</v>
      </c>
      <c r="C53" s="45">
        <v>32701</v>
      </c>
      <c r="D53" s="45" t="s">
        <v>43</v>
      </c>
      <c r="E53" s="46" t="s">
        <v>154</v>
      </c>
      <c r="F53" s="49">
        <v>1296</v>
      </c>
    </row>
    <row r="54" spans="1:6" ht="12.75">
      <c r="A54" s="47">
        <v>46</v>
      </c>
      <c r="B54" s="44">
        <v>43741</v>
      </c>
      <c r="C54" s="45">
        <v>32700</v>
      </c>
      <c r="D54" s="45" t="s">
        <v>43</v>
      </c>
      <c r="E54" s="46" t="s">
        <v>155</v>
      </c>
      <c r="F54" s="49">
        <v>5150</v>
      </c>
    </row>
    <row r="55" spans="1:6" ht="12.75">
      <c r="A55" s="47">
        <v>47</v>
      </c>
      <c r="B55" s="44">
        <v>43741</v>
      </c>
      <c r="C55" s="45">
        <v>32699</v>
      </c>
      <c r="D55" s="45" t="s">
        <v>39</v>
      </c>
      <c r="E55" s="46" t="s">
        <v>156</v>
      </c>
      <c r="F55" s="49">
        <v>2000</v>
      </c>
    </row>
    <row r="56" spans="1:6" ht="12.75">
      <c r="A56" s="47">
        <v>48</v>
      </c>
      <c r="B56" s="44">
        <v>43741</v>
      </c>
      <c r="C56" s="45">
        <v>32698</v>
      </c>
      <c r="D56" s="45" t="s">
        <v>43</v>
      </c>
      <c r="E56" s="46" t="s">
        <v>157</v>
      </c>
      <c r="F56" s="49">
        <v>12300</v>
      </c>
    </row>
    <row r="57" spans="1:6" ht="12.75">
      <c r="A57" s="47">
        <v>49</v>
      </c>
      <c r="B57" s="44">
        <v>43741</v>
      </c>
      <c r="C57" s="45">
        <v>32695</v>
      </c>
      <c r="D57" s="45" t="s">
        <v>39</v>
      </c>
      <c r="E57" s="46" t="s">
        <v>158</v>
      </c>
      <c r="F57" s="49">
        <v>5875</v>
      </c>
    </row>
    <row r="58" spans="1:6" ht="12.75">
      <c r="A58" s="47">
        <v>50</v>
      </c>
      <c r="B58" s="44">
        <v>43741</v>
      </c>
      <c r="C58" s="45">
        <v>32694</v>
      </c>
      <c r="D58" s="45" t="s">
        <v>43</v>
      </c>
      <c r="E58" s="46" t="s">
        <v>159</v>
      </c>
      <c r="F58" s="49">
        <v>28</v>
      </c>
    </row>
    <row r="59" spans="1:6" ht="12.75">
      <c r="A59" s="47">
        <v>51</v>
      </c>
      <c r="B59" s="44">
        <v>43741</v>
      </c>
      <c r="C59" s="45">
        <v>32683</v>
      </c>
      <c r="D59" s="45" t="s">
        <v>116</v>
      </c>
      <c r="E59" s="46" t="s">
        <v>160</v>
      </c>
      <c r="F59" s="49">
        <v>230</v>
      </c>
    </row>
    <row r="60" spans="1:6" ht="12.75">
      <c r="A60" s="47">
        <v>52</v>
      </c>
      <c r="B60" s="44">
        <v>43741</v>
      </c>
      <c r="C60" s="45">
        <v>32681</v>
      </c>
      <c r="D60" s="45" t="s">
        <v>116</v>
      </c>
      <c r="E60" s="46" t="s">
        <v>161</v>
      </c>
      <c r="F60" s="49">
        <v>200</v>
      </c>
    </row>
    <row r="61" spans="1:6" ht="12.75">
      <c r="A61" s="47">
        <v>53</v>
      </c>
      <c r="B61" s="44">
        <v>43741</v>
      </c>
      <c r="C61" s="45">
        <v>32679</v>
      </c>
      <c r="D61" s="45" t="s">
        <v>116</v>
      </c>
      <c r="E61" s="46" t="s">
        <v>162</v>
      </c>
      <c r="F61" s="49">
        <v>100</v>
      </c>
    </row>
    <row r="62" spans="1:6" ht="12.75">
      <c r="A62" s="47">
        <v>54</v>
      </c>
      <c r="B62" s="44">
        <v>43741</v>
      </c>
      <c r="C62" s="45">
        <v>32677</v>
      </c>
      <c r="D62" s="45" t="s">
        <v>116</v>
      </c>
      <c r="E62" s="46" t="s">
        <v>163</v>
      </c>
      <c r="F62" s="49">
        <v>600</v>
      </c>
    </row>
    <row r="63" spans="1:6" ht="12.75">
      <c r="A63" s="47">
        <v>55</v>
      </c>
      <c r="B63" s="44">
        <v>43741</v>
      </c>
      <c r="C63" s="45">
        <v>32675</v>
      </c>
      <c r="D63" s="45" t="s">
        <v>116</v>
      </c>
      <c r="E63" s="46" t="s">
        <v>164</v>
      </c>
      <c r="F63" s="49">
        <v>80</v>
      </c>
    </row>
    <row r="64" spans="1:6" ht="12.75">
      <c r="A64" s="47">
        <v>56</v>
      </c>
      <c r="B64" s="44">
        <v>43741</v>
      </c>
      <c r="C64" s="45">
        <v>32673</v>
      </c>
      <c r="D64" s="45" t="s">
        <v>116</v>
      </c>
      <c r="E64" s="46" t="s">
        <v>165</v>
      </c>
      <c r="F64" s="49">
        <v>200</v>
      </c>
    </row>
    <row r="65" spans="1:6" ht="12.75">
      <c r="A65" s="47">
        <v>57</v>
      </c>
      <c r="B65" s="44">
        <v>43742</v>
      </c>
      <c r="C65" s="45">
        <v>32705</v>
      </c>
      <c r="D65" s="45" t="s">
        <v>116</v>
      </c>
      <c r="E65" s="46" t="s">
        <v>166</v>
      </c>
      <c r="F65" s="49">
        <v>100</v>
      </c>
    </row>
    <row r="66" spans="1:6" ht="12.75">
      <c r="A66" s="47">
        <v>58</v>
      </c>
      <c r="B66" s="44">
        <v>43742</v>
      </c>
      <c r="C66" s="45">
        <v>32706</v>
      </c>
      <c r="D66" s="45" t="s">
        <v>116</v>
      </c>
      <c r="E66" s="46" t="s">
        <v>167</v>
      </c>
      <c r="F66" s="49">
        <v>100</v>
      </c>
    </row>
    <row r="67" spans="1:6" ht="12.75">
      <c r="A67" s="47">
        <v>59</v>
      </c>
      <c r="B67" s="44">
        <v>43742</v>
      </c>
      <c r="C67" s="45">
        <v>32707</v>
      </c>
      <c r="D67" s="45" t="s">
        <v>116</v>
      </c>
      <c r="E67" s="46" t="s">
        <v>168</v>
      </c>
      <c r="F67" s="49">
        <v>105</v>
      </c>
    </row>
    <row r="68" spans="1:6" ht="12.75">
      <c r="A68" s="47">
        <v>60</v>
      </c>
      <c r="B68" s="44">
        <v>43742</v>
      </c>
      <c r="C68" s="45">
        <v>32708</v>
      </c>
      <c r="D68" s="45" t="s">
        <v>116</v>
      </c>
      <c r="E68" s="46" t="s">
        <v>169</v>
      </c>
      <c r="F68" s="49">
        <v>20</v>
      </c>
    </row>
    <row r="69" spans="1:6" ht="12.75">
      <c r="A69" s="47">
        <v>61</v>
      </c>
      <c r="B69" s="44">
        <v>43742</v>
      </c>
      <c r="C69" s="45">
        <v>32723</v>
      </c>
      <c r="D69" s="45" t="s">
        <v>39</v>
      </c>
      <c r="E69" s="46" t="s">
        <v>170</v>
      </c>
      <c r="F69" s="49">
        <v>2989</v>
      </c>
    </row>
    <row r="70" spans="1:6" ht="12.75">
      <c r="A70" s="47">
        <v>62</v>
      </c>
      <c r="B70" s="44">
        <v>43742</v>
      </c>
      <c r="C70" s="45">
        <v>32725</v>
      </c>
      <c r="D70" s="45" t="s">
        <v>39</v>
      </c>
      <c r="E70" s="46" t="s">
        <v>171</v>
      </c>
      <c r="F70" s="49">
        <v>3974</v>
      </c>
    </row>
    <row r="71" spans="1:6" ht="12.75">
      <c r="A71" s="47">
        <v>63</v>
      </c>
      <c r="B71" s="44">
        <v>43742</v>
      </c>
      <c r="C71" s="45">
        <v>32727</v>
      </c>
      <c r="D71" s="45" t="s">
        <v>39</v>
      </c>
      <c r="E71" s="46" t="s">
        <v>121</v>
      </c>
      <c r="F71" s="49">
        <v>300</v>
      </c>
    </row>
    <row r="72" spans="1:6" ht="12.75">
      <c r="A72" s="47">
        <v>64</v>
      </c>
      <c r="B72" s="44">
        <v>43742</v>
      </c>
      <c r="C72" s="45">
        <v>32729</v>
      </c>
      <c r="D72" s="45" t="s">
        <v>39</v>
      </c>
      <c r="E72" s="46" t="s">
        <v>172</v>
      </c>
      <c r="F72" s="49">
        <v>800</v>
      </c>
    </row>
    <row r="73" spans="1:6" ht="12.75">
      <c r="A73" s="47">
        <v>65</v>
      </c>
      <c r="B73" s="44">
        <v>43742</v>
      </c>
      <c r="C73" s="45">
        <v>32709</v>
      </c>
      <c r="D73" s="45" t="s">
        <v>39</v>
      </c>
      <c r="E73" s="46" t="s">
        <v>173</v>
      </c>
      <c r="F73" s="49">
        <v>4300</v>
      </c>
    </row>
    <row r="74" spans="1:6" ht="12.75">
      <c r="A74" s="47">
        <v>66</v>
      </c>
      <c r="B74" s="44">
        <v>43742</v>
      </c>
      <c r="C74" s="45">
        <v>32710</v>
      </c>
      <c r="D74" s="45" t="s">
        <v>39</v>
      </c>
      <c r="E74" s="46" t="s">
        <v>174</v>
      </c>
      <c r="F74" s="49">
        <v>1650</v>
      </c>
    </row>
    <row r="75" spans="1:6" ht="12.75">
      <c r="A75" s="47">
        <v>67</v>
      </c>
      <c r="B75" s="44">
        <v>43742</v>
      </c>
      <c r="C75" s="45">
        <v>32711</v>
      </c>
      <c r="D75" s="45" t="s">
        <v>39</v>
      </c>
      <c r="E75" s="46" t="s">
        <v>175</v>
      </c>
      <c r="F75" s="49">
        <v>200</v>
      </c>
    </row>
    <row r="76" spans="1:6" ht="12.75">
      <c r="A76" s="47">
        <v>68</v>
      </c>
      <c r="B76" s="44">
        <v>43742</v>
      </c>
      <c r="C76" s="45">
        <v>32712</v>
      </c>
      <c r="D76" s="45" t="s">
        <v>39</v>
      </c>
      <c r="E76" s="46" t="s">
        <v>176</v>
      </c>
      <c r="F76" s="49">
        <v>800</v>
      </c>
    </row>
    <row r="77" spans="1:6" ht="12.75">
      <c r="A77" s="47">
        <v>69</v>
      </c>
      <c r="B77" s="44">
        <v>43742</v>
      </c>
      <c r="C77" s="45">
        <v>32715</v>
      </c>
      <c r="D77" s="45" t="s">
        <v>39</v>
      </c>
      <c r="E77" s="46" t="s">
        <v>177</v>
      </c>
      <c r="F77" s="49">
        <v>9496.6</v>
      </c>
    </row>
    <row r="78" spans="1:6" ht="12.75">
      <c r="A78" s="47">
        <v>70</v>
      </c>
      <c r="B78" s="44">
        <v>43742</v>
      </c>
      <c r="C78" s="45">
        <v>32716</v>
      </c>
      <c r="D78" s="45" t="s">
        <v>39</v>
      </c>
      <c r="E78" s="46" t="s">
        <v>178</v>
      </c>
      <c r="F78" s="49">
        <v>800</v>
      </c>
    </row>
    <row r="79" spans="1:6" ht="25.5">
      <c r="A79" s="47">
        <v>71</v>
      </c>
      <c r="B79" s="44">
        <v>43742</v>
      </c>
      <c r="C79" s="45">
        <v>32717</v>
      </c>
      <c r="D79" s="45" t="s">
        <v>39</v>
      </c>
      <c r="E79" s="46" t="s">
        <v>179</v>
      </c>
      <c r="F79" s="49">
        <v>3600.22</v>
      </c>
    </row>
    <row r="80" spans="1:6" ht="12.75">
      <c r="A80" s="47">
        <v>72</v>
      </c>
      <c r="B80" s="44">
        <v>43742</v>
      </c>
      <c r="C80" s="45">
        <v>32718</v>
      </c>
      <c r="D80" s="45" t="s">
        <v>39</v>
      </c>
      <c r="E80" s="46" t="s">
        <v>180</v>
      </c>
      <c r="F80" s="49">
        <v>13581.5</v>
      </c>
    </row>
    <row r="81" spans="1:6" ht="13.5" thickBot="1">
      <c r="A81" s="61">
        <v>73</v>
      </c>
      <c r="B81" s="62">
        <v>43742</v>
      </c>
      <c r="C81" s="63">
        <v>32720</v>
      </c>
      <c r="D81" s="63" t="s">
        <v>39</v>
      </c>
      <c r="E81" s="64" t="s">
        <v>181</v>
      </c>
      <c r="F81" s="65">
        <v>12851.12</v>
      </c>
    </row>
    <row r="82" spans="1:6" ht="13.5" thickBot="1">
      <c r="A82" s="66"/>
      <c r="B82" s="67"/>
      <c r="C82" s="68"/>
      <c r="D82" s="67"/>
      <c r="E82" s="175" t="s">
        <v>7</v>
      </c>
      <c r="F82" s="69">
        <f>SUM(F9:F81)</f>
        <v>632035.8699999999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C23" sqref="C23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174" t="str">
        <f>personal!G6</f>
        <v>31 sept.- 4 oct.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7" t="s">
        <v>9</v>
      </c>
      <c r="B8" s="58" t="s">
        <v>10</v>
      </c>
      <c r="C8" s="59" t="s">
        <v>11</v>
      </c>
      <c r="D8" s="58" t="s">
        <v>26</v>
      </c>
      <c r="E8" s="58" t="s">
        <v>27</v>
      </c>
      <c r="F8" s="123" t="s">
        <v>28</v>
      </c>
    </row>
    <row r="9" spans="1:6" ht="14.25">
      <c r="A9" s="118">
        <v>1</v>
      </c>
      <c r="B9" s="119">
        <v>43740</v>
      </c>
      <c r="C9" s="120">
        <v>32669</v>
      </c>
      <c r="D9" s="120" t="s">
        <v>39</v>
      </c>
      <c r="E9" s="121" t="s">
        <v>40</v>
      </c>
      <c r="F9" s="122">
        <v>14253.6</v>
      </c>
    </row>
    <row r="10" spans="1:6" ht="14.25">
      <c r="A10" s="116">
        <v>2</v>
      </c>
      <c r="B10" s="33">
        <v>43740</v>
      </c>
      <c r="C10" s="32">
        <v>32666</v>
      </c>
      <c r="D10" s="32" t="s">
        <v>39</v>
      </c>
      <c r="E10" s="34" t="s">
        <v>41</v>
      </c>
      <c r="F10" s="117">
        <v>6016.33</v>
      </c>
    </row>
    <row r="11" spans="1:6" ht="14.25">
      <c r="A11" s="116">
        <v>3</v>
      </c>
      <c r="B11" s="33">
        <v>43742</v>
      </c>
      <c r="C11" s="32">
        <v>32714</v>
      </c>
      <c r="D11" s="32" t="s">
        <v>39</v>
      </c>
      <c r="E11" s="34" t="s">
        <v>40</v>
      </c>
      <c r="F11" s="117">
        <v>92591.85</v>
      </c>
    </row>
    <row r="12" spans="1:6" ht="14.25">
      <c r="A12" s="116">
        <v>4</v>
      </c>
      <c r="B12" s="33">
        <v>43742</v>
      </c>
      <c r="C12" s="32">
        <v>32713</v>
      </c>
      <c r="D12" s="32" t="s">
        <v>39</v>
      </c>
      <c r="E12" s="34" t="s">
        <v>42</v>
      </c>
      <c r="F12" s="117">
        <v>4510805.28</v>
      </c>
    </row>
    <row r="13" spans="1:256" ht="14.25">
      <c r="A13" s="116">
        <v>5</v>
      </c>
      <c r="B13" s="33">
        <v>43742</v>
      </c>
      <c r="C13" s="32">
        <v>32724</v>
      </c>
      <c r="D13" s="32" t="s">
        <v>39</v>
      </c>
      <c r="E13" s="34" t="s">
        <v>40</v>
      </c>
      <c r="F13" s="117">
        <v>4748.3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16">
        <v>6</v>
      </c>
      <c r="B14" s="33">
        <v>43742</v>
      </c>
      <c r="C14" s="32">
        <v>32719</v>
      </c>
      <c r="D14" s="32" t="s">
        <v>39</v>
      </c>
      <c r="E14" s="34" t="s">
        <v>40</v>
      </c>
      <c r="F14" s="117">
        <v>14244.9</v>
      </c>
    </row>
    <row r="15" spans="1:6" ht="14.25">
      <c r="A15" s="116">
        <v>7</v>
      </c>
      <c r="B15" s="33">
        <v>43742</v>
      </c>
      <c r="C15" s="32">
        <v>32726</v>
      </c>
      <c r="D15" s="32" t="s">
        <v>39</v>
      </c>
      <c r="E15" s="34" t="s">
        <v>40</v>
      </c>
      <c r="F15" s="117">
        <v>14244.9</v>
      </c>
    </row>
    <row r="16" spans="1:6" ht="14.25">
      <c r="A16" s="116">
        <v>8</v>
      </c>
      <c r="B16" s="33">
        <v>43742</v>
      </c>
      <c r="C16" s="32">
        <v>32721</v>
      </c>
      <c r="D16" s="32" t="s">
        <v>39</v>
      </c>
      <c r="E16" s="34" t="s">
        <v>40</v>
      </c>
      <c r="F16" s="117">
        <v>14244.9</v>
      </c>
    </row>
    <row r="17" spans="1:6" ht="15" thickBot="1">
      <c r="A17" s="124">
        <v>9</v>
      </c>
      <c r="B17" s="125">
        <v>43742</v>
      </c>
      <c r="C17" s="126">
        <v>10388</v>
      </c>
      <c r="D17" s="126" t="s">
        <v>43</v>
      </c>
      <c r="E17" s="127" t="s">
        <v>44</v>
      </c>
      <c r="F17" s="128">
        <v>746.89</v>
      </c>
    </row>
    <row r="18" spans="1:6" ht="15.75" thickBot="1">
      <c r="A18" s="129" t="s">
        <v>7</v>
      </c>
      <c r="B18" s="130"/>
      <c r="C18" s="130"/>
      <c r="D18" s="130"/>
      <c r="E18" s="131"/>
      <c r="F18" s="132">
        <f>SUM(F9:F17)</f>
        <v>4671896.950000001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2019-10-09T06:57:36Z</cp:lastPrinted>
  <dcterms:created xsi:type="dcterms:W3CDTF">2016-01-19T13:06:09Z</dcterms:created>
  <dcterms:modified xsi:type="dcterms:W3CDTF">2019-10-09T06:58:10Z</dcterms:modified>
  <cp:category/>
  <cp:version/>
  <cp:contentType/>
  <cp:contentStatus/>
</cp:coreProperties>
</file>