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53" activeTab="2"/>
  </bookViews>
  <sheets>
    <sheet name="personal" sheetId="1" r:id="rId1"/>
    <sheet name="materiale" sheetId="2" r:id="rId2"/>
    <sheet name="juridice" sheetId="3" r:id="rId3"/>
    <sheet name="despagubiri" sheetId="4" r:id="rId4"/>
  </sheets>
  <definedNames>
    <definedName name="_xlnm.Print_Area" localSheetId="0">'personal'!$C$1:$G$59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<sst xmlns="http://schemas.openxmlformats.org/spreadsheetml/2006/main" count="409" uniqueCount="194">
  <si>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</si>
  <si>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</si>
  <si>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</si>
  <si>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</si>
  <si>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</si>
  <si>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</si>
  <si>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</si>
  <si>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</si>
  <si>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</si>
  <si>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</si>
  <si>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</si>
  <si>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</si>
  <si>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</si>
  <si>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</si>
  <si>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</si>
  <si>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</si>
  <si>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</si>
  <si>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</si>
  <si>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</si>
  <si>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</si>
  <si>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</si>
  <si>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</si>
  <si>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</si>
  <si>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</si>
  <si>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BIROU EXPERTIZE</t>
  </si>
  <si>
    <t>onorariu expert dosar 15557/318/2017</t>
  </si>
  <si>
    <t>MFP</t>
  </si>
  <si>
    <t>PERSOANA FIZICA</t>
  </si>
  <si>
    <t>despagubire CEDO</t>
  </si>
  <si>
    <t>daune morale si materiale dosar 10319/3/2016</t>
  </si>
  <si>
    <t>PERSOANA JURIDICA</t>
  </si>
  <si>
    <t>despagubire si dobanda legala af dosar 23738/325/2011</t>
  </si>
  <si>
    <t>Clasificatie bugetara</t>
  </si>
  <si>
    <t>Subtotal 10.01.01</t>
  </si>
  <si>
    <t>10.01.01</t>
  </si>
  <si>
    <t>septembrie</t>
  </si>
  <si>
    <t>Total 10.01.01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</si>
  <si>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</si>
  <si>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</si>
  <si>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</si>
  <si>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</si>
  <si>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</si>
  <si>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</si>
  <si>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</si>
  <si>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</si>
  <si>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</si>
  <si>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</si>
  <si>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</si>
  <si>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</si>
  <si>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</si>
  <si>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</si>
  <si>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</si>
  <si>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</si>
  <si>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</si>
  <si>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</si>
  <si>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</si>
  <si>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</si>
  <si>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</si>
  <si>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</si>
  <si>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</si>
  <si>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</si>
  <si>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</si>
  <si>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</si>
  <si>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</si>
  <si>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</si>
  <si>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</si>
  <si>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</si>
  <si>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Subtotal 10.03.07</t>
  </si>
  <si>
    <t>„10.03.07”</t>
  </si>
  <si>
    <t>Total 10.03.07</t>
  </si>
  <si>
    <t>Subtotal 59.40.00</t>
  </si>
  <si>
    <t>„59.40.00”</t>
  </si>
  <si>
    <t>Total 59.40.00</t>
  </si>
  <si>
    <t>03,09,2018</t>
  </si>
  <si>
    <t>onorariu curator dosar D 14009/197/2018</t>
  </si>
  <si>
    <t>04,09,2018</t>
  </si>
  <si>
    <t>onorariu curator dosar D 5054/118/2014/a2</t>
  </si>
  <si>
    <t>cheltuieli judiciare dosar D 2470/115/2017</t>
  </si>
  <si>
    <t>cheltuieli judiciare dosar D 7789/299/2008</t>
  </si>
  <si>
    <t>cheltuieli judciare dosar D 9646/196/2016</t>
  </si>
  <si>
    <t>cheltuieli judiciare dosar D 3627/99/2016</t>
  </si>
  <si>
    <t>cheltuieli judiciare dosar D 2952/828/2016</t>
  </si>
  <si>
    <t>BUGET DE STAT</t>
  </si>
  <si>
    <t>cheltuieli judiciare dosar D 5172/2/2017</t>
  </si>
  <si>
    <t>TRANSF/COMPENS ART VII AL4 OUG113/13 5/1/11</t>
  </si>
  <si>
    <t>cheltuieli judiciare dosar D 345/P/2018</t>
  </si>
  <si>
    <t>cheltuieli judiciare dosar D 245/188/2017</t>
  </si>
  <si>
    <t>cheltuieli judiicare dosar D 1471/120/2018</t>
  </si>
  <si>
    <t>cheltuieli judiciare dosar D 141/103/2018</t>
  </si>
  <si>
    <t>cheltuieli judiciare dosar D 600/103/2018</t>
  </si>
  <si>
    <t>cheltuieli judiciare dosar D 1083/P/2012 100 LEI D 15266/3/2018 100 lei</t>
  </si>
  <si>
    <t>cheltuieli judiciare dosar D 982/103/2018</t>
  </si>
  <si>
    <t>cheltuieli judiciare dosar D 1773/237/2015</t>
  </si>
  <si>
    <t>cheltuieli judiciare dosar D 544/103/2018</t>
  </si>
  <si>
    <t>cheltuieli judiciare dosar D 1305/115/2017</t>
  </si>
  <si>
    <t>cheltuieli judiciare dosar D 348/P/2017 5 LEI D 1123/102/2018 30 lei</t>
  </si>
  <si>
    <t>cheltuieli judiciare dosar D 1948/226/2014</t>
  </si>
  <si>
    <t>cheltuieli judiciare dosar D 2508/332/2017</t>
  </si>
  <si>
    <t>cheltuieli judiciare dosar D 2012/226/2014</t>
  </si>
  <si>
    <t>cheltuieli judiciare dosar D 729/113/2017</t>
  </si>
  <si>
    <t>05,09,2018</t>
  </si>
  <si>
    <t>cheltuieli judiciare dosar D 2879/109/2017</t>
  </si>
  <si>
    <t>cheltuieli executare dosar D 2395/202/2015 DE 46EP/2016</t>
  </si>
  <si>
    <t>cheltuieli judiciare dosar D 105/86/2009</t>
  </si>
  <si>
    <t>cheltuieli judiciare dosar D 1697/83/2014</t>
  </si>
  <si>
    <t>cheltuieli judiciare dosar D 10319/3/2016</t>
  </si>
  <si>
    <t>cheltuieli judiciare dosar  D2178/P/2013(100 lei) D7931/3/2018(100 lei)</t>
  </si>
  <si>
    <t>cheltuieli jud dosar D222/II-2/2017(100 lei) D32854/3/2017(100 lei)</t>
  </si>
  <si>
    <t>cheltuieli executare dosar D2119/116/2015 DE 40EP/2016</t>
  </si>
  <si>
    <t>cheltuieli judiciare dosar D 803/119/2017</t>
  </si>
  <si>
    <t>cheltuieli judiciare dosar D 7624/245/2013</t>
  </si>
  <si>
    <t>cheltuieli judiciare dosar D 2687/245/2012</t>
  </si>
  <si>
    <t>f8163/08.18 ch trans doc dos 15 31</t>
  </si>
  <si>
    <t>06,09,2018</t>
  </si>
  <si>
    <t>cheltuieli judiciare dosar D 11515/212/2017</t>
  </si>
  <si>
    <t>cheltuieli judiciare dosar D  5194/117/2016</t>
  </si>
  <si>
    <t>cheltuieli judiciare dosar D 18881/55/2016</t>
  </si>
  <si>
    <t>cheltuieli judiciare dosar D 2206/117/2014</t>
  </si>
  <si>
    <t>fc 8165/8164/08.18 serv asist jurid dos</t>
  </si>
  <si>
    <t>cheltuieli judiciare dosar D 106/36/2017</t>
  </si>
  <si>
    <t>cheltuieli fotocopiere dosar D 563/332/2018 DE 981/E/2016</t>
  </si>
  <si>
    <t>cheltuieli judiciare dosar D 17979/3/2013 DE 761/2018</t>
  </si>
  <si>
    <t>cheltuieli executare dosar D 7366/30/2013</t>
  </si>
  <si>
    <t>cheltuieli jud dosar D33345/3/2016 D28919/301/215 D27611/301/2016</t>
  </si>
  <si>
    <t>cheltuieli judiciare dosar D 578/88/2016</t>
  </si>
  <si>
    <t>cheltuieli judiciare dosar D 2885/237/2015</t>
  </si>
  <si>
    <t>cheltuieli judicare dosar D 5193/117/2016</t>
  </si>
  <si>
    <t>cheltuieli judiciare dosar D 2817/115/2016</t>
  </si>
  <si>
    <t>cheltuieli judiciare dosar D 14216/302/2014</t>
  </si>
  <si>
    <t>cheltuieli judiciare dosar D 6127/63/2017</t>
  </si>
  <si>
    <t>fc 8158/07.18 trad oficiale dos arb 14 29</t>
  </si>
  <si>
    <t>07,09,2018</t>
  </si>
  <si>
    <t>cheltuieli judiciare dosar D 131/P/2014</t>
  </si>
  <si>
    <t>cheltuieli judiciare dosar D 430/P/2017 (5 lei) D 869/102/2018 (50 lei)</t>
  </si>
  <si>
    <t>cheltuieli judiciare dosar D 5915/55/2015</t>
  </si>
  <si>
    <t>cheltuieli jud si exec dosar D 8103/325/2016 DE 112/EX/2017</t>
  </si>
  <si>
    <t>cheltuieli judiciare dosar D 2854/109/2017</t>
  </si>
  <si>
    <t>cheltuieli judiciare dosar D 4091/325/2018</t>
  </si>
  <si>
    <t>RADET</t>
  </si>
  <si>
    <t>energie termica</t>
  </si>
  <si>
    <t>energie electrica</t>
  </si>
  <si>
    <t>apa nova</t>
  </si>
  <si>
    <t>apa rece</t>
  </si>
  <si>
    <t>anaf</t>
  </si>
  <si>
    <t>salubritate</t>
  </si>
  <si>
    <t>cn posta romana</t>
  </si>
  <si>
    <t>trimiteri ems</t>
  </si>
  <si>
    <t>terra invest management</t>
  </si>
  <si>
    <t>tmau</t>
  </si>
  <si>
    <t xml:space="preserve">monitorul oficial </t>
  </si>
  <si>
    <t>publicare anunt concurs</t>
  </si>
  <si>
    <t>posta romana</t>
  </si>
  <si>
    <t>bit consulting pro</t>
  </si>
  <si>
    <t>servicii recuperare date</t>
  </si>
  <si>
    <t>ecdl</t>
  </si>
  <si>
    <t xml:space="preserve">taxa inscriere </t>
  </si>
  <si>
    <t>DNS BIROTICA</t>
  </si>
  <si>
    <t>materiale curatenie</t>
  </si>
  <si>
    <t>ministerul mediului</t>
  </si>
  <si>
    <t>rcs&amp;rds</t>
  </si>
  <si>
    <t>servicii cablu</t>
  </si>
  <si>
    <t>service ciclop</t>
  </si>
  <si>
    <t>reparatii auto</t>
  </si>
  <si>
    <t>door sistem</t>
  </si>
  <si>
    <t>service usi automate</t>
  </si>
  <si>
    <t>prima safety</t>
  </si>
  <si>
    <t>revizie evaluare factor risc</t>
  </si>
  <si>
    <t>varcom</t>
  </si>
  <si>
    <t>materiale si obiecte sanitare</t>
  </si>
  <si>
    <t>badas business</t>
  </si>
  <si>
    <t>sistem securitate spatii</t>
  </si>
  <si>
    <t>expert copy</t>
  </si>
  <si>
    <t>reparatii fotocopiatoare</t>
  </si>
  <si>
    <t>cn aeroporturi</t>
  </si>
  <si>
    <t>abonament protocol</t>
  </si>
  <si>
    <t>la fantana</t>
  </si>
  <si>
    <t>produse protocol</t>
  </si>
  <si>
    <t>international consulting alliance</t>
  </si>
  <si>
    <t>servicii traducere</t>
  </si>
  <si>
    <t>sts</t>
  </si>
  <si>
    <t>rosal grup</t>
  </si>
  <si>
    <t>dezinsectie</t>
  </si>
  <si>
    <t>gilmar</t>
  </si>
  <si>
    <t>reparatii climatizoare</t>
  </si>
  <si>
    <t>pf</t>
  </si>
  <si>
    <t>deplasare interna</t>
  </si>
  <si>
    <t>total</t>
  </si>
  <si>
    <t>03-07.09.2018</t>
  </si>
  <si>
    <t>servicii elaborare documente lucrari</t>
  </si>
  <si>
    <t xml:space="preserve">servicii telecomunicatii </t>
  </si>
  <si>
    <t>dgrfpb</t>
  </si>
  <si>
    <t>transfer / compensari cf art.VII al.4 OUG.113/2013</t>
  </si>
  <si>
    <t>cheltuieli judiciare dosar D 1848/105/2018</t>
  </si>
  <si>
    <t>cheltuieli judiciare dosar D 9829/315/2016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</si>
</sst>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dd/mm/yy"/>
    <numFmt numFmtId="170" formatCode="d&quot;.&quot;m&quot;.&quot;yy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Liberation Sans"/>
      <family val="2"/>
    </font>
    <font>
      <sz val="11"/>
      <color rgb="FF000000"/>
      <name val="Arial"/>
      <family val="2"/>
    </font>
    <font>
      <sz val="10"/>
      <color rgb="FF000000"/>
      <name val="Liberation Sans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0" fillId="0" borderId="0" xfId="62" applyFont="1">
      <alignment/>
      <protection/>
    </xf>
    <xf numFmtId="0" fontId="0" fillId="0" borderId="0" xfId="0" applyFont="1" applyAlignment="1">
      <alignment/>
    </xf>
    <xf numFmtId="0" fontId="20" fillId="0" borderId="0" xfId="57" applyFont="1" applyAlignment="1">
      <alignment horizontal="left"/>
      <protection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164" fontId="0" fillId="0" borderId="15" xfId="42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19" fillId="0" borderId="12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center" vertical="center" wrapText="1"/>
      <protection/>
    </xf>
    <xf numFmtId="0" fontId="19" fillId="0" borderId="14" xfId="59" applyFont="1" applyBorder="1" applyAlignment="1">
      <alignment horizontal="center" vertical="center"/>
      <protection/>
    </xf>
    <xf numFmtId="0" fontId="24" fillId="0" borderId="10" xfId="59" applyFont="1" applyFill="1" applyBorder="1" applyAlignment="1">
      <alignment horizontal="center"/>
      <protection/>
    </xf>
    <xf numFmtId="167" fontId="24" fillId="0" borderId="10" xfId="59" applyNumberFormat="1" applyFont="1" applyFill="1" applyBorder="1" applyAlignment="1">
      <alignment horizontal="center"/>
      <protection/>
    </xf>
    <xf numFmtId="0" fontId="19" fillId="0" borderId="14" xfId="60" applyFont="1" applyBorder="1" applyAlignment="1">
      <alignment horizontal="center" vertical="center"/>
      <protection/>
    </xf>
    <xf numFmtId="0" fontId="24" fillId="0" borderId="17" xfId="59" applyFont="1" applyFill="1" applyBorder="1" applyAlignment="1">
      <alignment horizontal="center"/>
      <protection/>
    </xf>
    <xf numFmtId="4" fontId="0" fillId="0" borderId="15" xfId="0" applyNumberFormat="1" applyBorder="1" applyAlignment="1">
      <alignment/>
    </xf>
    <xf numFmtId="0" fontId="19" fillId="0" borderId="18" xfId="0" applyFont="1" applyBorder="1" applyAlignment="1">
      <alignment horizontal="center"/>
    </xf>
    <xf numFmtId="0" fontId="0" fillId="0" borderId="0" xfId="0" applyBorder="1" applyAlignment="1">
      <alignment/>
    </xf>
    <xf numFmtId="168" fontId="0" fillId="0" borderId="18" xfId="0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168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168" fontId="0" fillId="0" borderId="19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168" fontId="0" fillId="0" borderId="21" xfId="0" applyNumberFormat="1" applyFont="1" applyBorder="1" applyAlignment="1">
      <alignment/>
    </xf>
    <xf numFmtId="0" fontId="0" fillId="0" borderId="23" xfId="0" applyFont="1" applyBorder="1" applyAlignment="1">
      <alignment/>
    </xf>
    <xf numFmtId="168" fontId="0" fillId="0" borderId="2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Border="1" applyAlignment="1">
      <alignment/>
    </xf>
    <xf numFmtId="4" fontId="0" fillId="0" borderId="24" xfId="0" applyNumberFormat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0" fillId="0" borderId="26" xfId="0" applyFont="1" applyBorder="1" applyAlignment="1">
      <alignment/>
    </xf>
    <xf numFmtId="168" fontId="0" fillId="0" borderId="26" xfId="0" applyNumberFormat="1" applyFont="1" applyBorder="1" applyAlignment="1">
      <alignment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left"/>
    </xf>
    <xf numFmtId="0" fontId="19" fillId="0" borderId="31" xfId="0" applyFont="1" applyBorder="1" applyAlignment="1">
      <alignment horizontal="center"/>
    </xf>
    <xf numFmtId="14" fontId="19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Border="1" applyAlignment="1">
      <alignment/>
    </xf>
    <xf numFmtId="0" fontId="19" fillId="0" borderId="30" xfId="0" applyFont="1" applyBorder="1" applyAlignment="1">
      <alignment/>
    </xf>
    <xf numFmtId="0" fontId="19" fillId="0" borderId="34" xfId="0" applyFont="1" applyBorder="1" applyAlignment="1">
      <alignment/>
    </xf>
    <xf numFmtId="3" fontId="0" fillId="0" borderId="36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2" xfId="0" applyBorder="1" applyAlignment="1">
      <alignment/>
    </xf>
    <xf numFmtId="3" fontId="0" fillId="0" borderId="33" xfId="0" applyNumberFormat="1" applyFont="1" applyBorder="1" applyAlignment="1">
      <alignment/>
    </xf>
    <xf numFmtId="0" fontId="19" fillId="0" borderId="37" xfId="0" applyFont="1" applyBorder="1" applyAlignment="1">
      <alignment/>
    </xf>
    <xf numFmtId="0" fontId="0" fillId="0" borderId="38" xfId="0" applyFont="1" applyBorder="1" applyAlignment="1">
      <alignment/>
    </xf>
    <xf numFmtId="3" fontId="0" fillId="0" borderId="39" xfId="0" applyNumberFormat="1" applyFont="1" applyBorder="1" applyAlignment="1">
      <alignment/>
    </xf>
    <xf numFmtId="14" fontId="19" fillId="0" borderId="37" xfId="0" applyNumberFormat="1" applyFont="1" applyBorder="1" applyAlignment="1">
      <alignment horizontal="left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168" fontId="0" fillId="0" borderId="41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169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7" xfId="0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14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0" fontId="19" fillId="0" borderId="11" xfId="0" applyFont="1" applyBorder="1" applyAlignment="1">
      <alignment horizontal="right"/>
    </xf>
    <xf numFmtId="164" fontId="19" fillId="0" borderId="43" xfId="42" applyFont="1" applyFill="1" applyBorder="1" applyAlignment="1" applyProtection="1">
      <alignment/>
      <protection/>
    </xf>
    <xf numFmtId="0" fontId="0" fillId="0" borderId="17" xfId="62" applyFont="1" applyBorder="1" applyAlignment="1">
      <alignment horizontal="center" vertical="center"/>
      <protection/>
    </xf>
    <xf numFmtId="170" fontId="25" fillId="0" borderId="10" xfId="59" applyNumberFormat="1" applyFont="1" applyFill="1" applyBorder="1" applyAlignment="1">
      <alignment horizontal="center"/>
      <protection/>
    </xf>
    <xf numFmtId="0" fontId="25" fillId="0" borderId="10" xfId="59" applyFont="1" applyFill="1" applyBorder="1" applyAlignment="1">
      <alignment horizontal="center"/>
      <protection/>
    </xf>
    <xf numFmtId="4" fontId="25" fillId="0" borderId="15" xfId="59" applyNumberFormat="1" applyFont="1" applyFill="1" applyBorder="1" applyAlignment="1">
      <alignment horizontal="right" wrapText="1"/>
      <protection/>
    </xf>
    <xf numFmtId="4" fontId="25" fillId="0" borderId="15" xfId="59" applyNumberFormat="1" applyFont="1" applyFill="1" applyBorder="1" applyAlignment="1">
      <alignment horizontal="right"/>
      <protection/>
    </xf>
    <xf numFmtId="170" fontId="26" fillId="0" borderId="11" xfId="59" applyNumberFormat="1" applyFont="1" applyFill="1" applyBorder="1" applyAlignment="1">
      <alignment horizontal="center"/>
      <protection/>
    </xf>
    <xf numFmtId="0" fontId="26" fillId="0" borderId="11" xfId="59" applyFont="1" applyFill="1" applyBorder="1" applyAlignment="1">
      <alignment/>
      <protection/>
    </xf>
    <xf numFmtId="4" fontId="27" fillId="0" borderId="43" xfId="59" applyNumberFormat="1" applyFont="1" applyFill="1" applyBorder="1" applyAlignment="1">
      <alignment horizontal="right"/>
      <protection/>
    </xf>
    <xf numFmtId="0" fontId="0" fillId="0" borderId="0" xfId="59" applyFont="1">
      <alignment/>
      <protection/>
    </xf>
    <xf numFmtId="0" fontId="26" fillId="0" borderId="17" xfId="62" applyFont="1" applyFill="1" applyBorder="1" applyAlignment="1">
      <alignment horizontal="center" vertical="center"/>
      <protection/>
    </xf>
    <xf numFmtId="167" fontId="26" fillId="0" borderId="10" xfId="59" applyNumberFormat="1" applyFont="1" applyFill="1" applyBorder="1" applyAlignment="1">
      <alignment horizontal="center"/>
      <protection/>
    </xf>
    <xf numFmtId="0" fontId="26" fillId="0" borderId="10" xfId="59" applyFont="1" applyFill="1" applyBorder="1" applyAlignment="1">
      <alignment horizontal="center"/>
      <protection/>
    </xf>
    <xf numFmtId="0" fontId="26" fillId="0" borderId="10" xfId="0" applyFont="1" applyBorder="1" applyAlignment="1">
      <alignment horizontal="center"/>
    </xf>
    <xf numFmtId="4" fontId="26" fillId="0" borderId="15" xfId="0" applyNumberFormat="1" applyFont="1" applyBorder="1" applyAlignment="1">
      <alignment/>
    </xf>
    <xf numFmtId="0" fontId="0" fillId="0" borderId="17" xfId="59" applyFont="1" applyBorder="1">
      <alignment/>
      <protection/>
    </xf>
    <xf numFmtId="0" fontId="0" fillId="0" borderId="16" xfId="59" applyFont="1" applyBorder="1">
      <alignment/>
      <protection/>
    </xf>
    <xf numFmtId="0" fontId="26" fillId="0" borderId="11" xfId="59" applyFont="1" applyFill="1" applyBorder="1" applyAlignment="1">
      <alignment horizontal="center"/>
      <protection/>
    </xf>
    <xf numFmtId="0" fontId="0" fillId="0" borderId="0" xfId="62" applyFont="1" applyAlignment="1">
      <alignment wrapText="1"/>
      <protection/>
    </xf>
    <xf numFmtId="0" fontId="0" fillId="0" borderId="0" xfId="62" applyFont="1" applyBorder="1" applyAlignment="1">
      <alignment wrapText="1"/>
      <protection/>
    </xf>
    <xf numFmtId="0" fontId="26" fillId="0" borderId="10" xfId="0" applyFont="1" applyBorder="1" applyAlignment="1">
      <alignment horizontal="justify" wrapText="1"/>
    </xf>
    <xf numFmtId="0" fontId="25" fillId="0" borderId="10" xfId="0" applyFont="1" applyBorder="1" applyAlignment="1">
      <alignment wrapText="1"/>
    </xf>
    <xf numFmtId="0" fontId="0" fillId="0" borderId="0" xfId="59" applyFont="1" applyAlignment="1">
      <alignment wrapText="1"/>
      <protection/>
    </xf>
    <xf numFmtId="14" fontId="19" fillId="0" borderId="0" xfId="62" applyNumberFormat="1" applyFont="1">
      <alignment/>
      <protection/>
    </xf>
    <xf numFmtId="0" fontId="19" fillId="0" borderId="11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62" applyAlignment="1">
      <alignment wrapText="1"/>
      <protection/>
    </xf>
    <xf numFmtId="0" fontId="0" fillId="0" borderId="0" xfId="62" applyBorder="1" applyAlignment="1">
      <alignment wrapText="1"/>
      <protection/>
    </xf>
    <xf numFmtId="0" fontId="0" fillId="0" borderId="0" xfId="60" applyAlignment="1">
      <alignment wrapText="1"/>
      <protection/>
    </xf>
    <xf numFmtId="0" fontId="24" fillId="0" borderId="10" xfId="0" applyFont="1" applyBorder="1" applyAlignment="1">
      <alignment wrapText="1"/>
    </xf>
    <xf numFmtId="0" fontId="28" fillId="0" borderId="16" xfId="61" applyFont="1" applyFill="1" applyBorder="1" applyAlignment="1">
      <alignment/>
      <protection/>
    </xf>
    <xf numFmtId="0" fontId="26" fillId="0" borderId="11" xfId="61" applyFont="1" applyFill="1" applyBorder="1" applyAlignment="1">
      <alignment/>
      <protection/>
    </xf>
    <xf numFmtId="0" fontId="24" fillId="0" borderId="11" xfId="0" applyFont="1" applyBorder="1" applyAlignment="1">
      <alignment wrapText="1"/>
    </xf>
    <xf numFmtId="4" fontId="28" fillId="0" borderId="43" xfId="61" applyNumberFormat="1" applyFont="1" applyFill="1" applyBorder="1" applyAlignment="1">
      <alignment horizontal="righ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C1">
      <selection activeCell="H19" sqref="H19"/>
    </sheetView>
  </sheetViews>
  <sheetFormatPr defaultColWidth="8.7109375" defaultRowHeight="12.75"/>
  <cols>
    <col min="1" max="2" width="2.8515625" style="0" customWidth="1"/>
    <col min="3" max="3" width="18.421875" style="0" customWidth="1"/>
    <col min="4" max="5" width="12.7109375" style="0" customWidth="1"/>
    <col min="6" max="6" width="14.8515625" style="0" customWidth="1"/>
    <col min="7" max="7" width="12.7109375" style="0" customWidth="1"/>
  </cols>
  <sheetData>
    <row r="1" spans="3:6" ht="12.75">
      <c r="C1" s="12" t="s">
        <v>15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11" ht="12.75">
      <c r="C4" s="1" t="s">
        <v>2</v>
      </c>
      <c r="D4" s="1"/>
      <c r="E4" s="1"/>
      <c r="F4" s="1"/>
      <c r="K4" s="2"/>
    </row>
    <row r="5" spans="3:11" ht="12.75">
      <c r="C5" s="1"/>
      <c r="D5" s="1"/>
      <c r="E5" s="1"/>
      <c r="F5" s="13" t="s">
        <v>23</v>
      </c>
      <c r="G5" s="3" t="s">
        <v>187</v>
      </c>
      <c r="K5" s="2"/>
    </row>
    <row r="6" spans="4:6" ht="13.5" thickBot="1">
      <c r="D6" s="1"/>
      <c r="E6" s="1"/>
      <c r="F6" s="1"/>
    </row>
    <row r="7" spans="3:10" ht="25.5" customHeight="1">
      <c r="C7" s="57" t="s">
        <v>32</v>
      </c>
      <c r="D7" s="58" t="s">
        <v>3</v>
      </c>
      <c r="E7" s="58" t="s">
        <v>4</v>
      </c>
      <c r="F7" s="58" t="s">
        <v>5</v>
      </c>
      <c r="G7" s="59" t="s">
        <v>6</v>
      </c>
      <c r="H7" s="34"/>
      <c r="I7" s="34"/>
      <c r="J7" s="34"/>
    </row>
    <row r="8" spans="3:10" ht="12.75" customHeight="1">
      <c r="C8" s="60" t="s">
        <v>33</v>
      </c>
      <c r="D8" s="33"/>
      <c r="E8" s="33"/>
      <c r="F8" s="35">
        <v>97557589</v>
      </c>
      <c r="G8" s="61"/>
      <c r="H8" s="34"/>
      <c r="I8" s="34"/>
      <c r="J8" s="34"/>
    </row>
    <row r="9" spans="3:10" ht="12.75">
      <c r="C9" s="62" t="s">
        <v>34</v>
      </c>
      <c r="D9" s="36" t="s">
        <v>35</v>
      </c>
      <c r="E9" s="37">
        <v>7</v>
      </c>
      <c r="F9" s="38">
        <v>12594454</v>
      </c>
      <c r="G9" s="63"/>
      <c r="H9" s="34"/>
      <c r="I9" s="34"/>
      <c r="J9" s="34"/>
    </row>
    <row r="10" spans="3:10" ht="12.75">
      <c r="C10" s="62"/>
      <c r="D10" s="36"/>
      <c r="E10" s="37"/>
      <c r="F10" s="38"/>
      <c r="G10" s="63"/>
      <c r="H10" s="34"/>
      <c r="I10" s="34"/>
      <c r="J10" s="34"/>
    </row>
    <row r="11" spans="3:10" ht="13.5" thickBot="1">
      <c r="C11" s="64" t="s">
        <v>36</v>
      </c>
      <c r="D11" s="40"/>
      <c r="E11" s="41"/>
      <c r="F11" s="42">
        <f>SUM(F8:F10)</f>
        <v>110152043</v>
      </c>
      <c r="G11" s="65"/>
      <c r="H11" s="34"/>
      <c r="I11" s="34"/>
      <c r="J11" s="34"/>
    </row>
    <row r="12" spans="3:10" ht="12.75">
      <c r="C12" s="66" t="s">
        <v>37</v>
      </c>
      <c r="D12" s="44"/>
      <c r="E12" s="45"/>
      <c r="F12" s="46">
        <v>406222</v>
      </c>
      <c r="G12" s="67"/>
      <c r="H12" s="34"/>
      <c r="I12" s="34"/>
      <c r="J12" s="34"/>
    </row>
    <row r="13" spans="3:10" ht="12.75">
      <c r="C13" s="68" t="s">
        <v>38</v>
      </c>
      <c r="D13" s="36"/>
      <c r="E13" s="37"/>
      <c r="F13" s="38"/>
      <c r="G13" s="63"/>
      <c r="H13" s="34"/>
      <c r="I13" s="34"/>
      <c r="J13" s="34"/>
    </row>
    <row r="14" spans="3:10" ht="12.75">
      <c r="C14" s="69"/>
      <c r="D14" s="45"/>
      <c r="E14" s="45"/>
      <c r="F14" s="46"/>
      <c r="G14" s="67"/>
      <c r="H14" s="34"/>
      <c r="I14" s="34"/>
      <c r="J14" s="34"/>
    </row>
    <row r="15" spans="3:10" ht="13.5" thickBot="1">
      <c r="C15" s="64" t="s">
        <v>39</v>
      </c>
      <c r="D15" s="41"/>
      <c r="E15" s="41"/>
      <c r="F15" s="42">
        <f>SUM(F12:F14)</f>
        <v>406222</v>
      </c>
      <c r="G15" s="65"/>
      <c r="H15" s="34"/>
      <c r="I15" s="34"/>
      <c r="J15" s="34"/>
    </row>
    <row r="16" spans="3:10" ht="12.75">
      <c r="C16" s="66" t="s">
        <v>40</v>
      </c>
      <c r="D16" s="47"/>
      <c r="E16" s="47"/>
      <c r="F16" s="48">
        <v>545995</v>
      </c>
      <c r="G16" s="70"/>
      <c r="H16" s="49"/>
      <c r="I16" s="34"/>
      <c r="J16" s="34"/>
    </row>
    <row r="17" spans="3:10" ht="12.75">
      <c r="C17" s="68" t="s">
        <v>41</v>
      </c>
      <c r="D17" s="36" t="s">
        <v>35</v>
      </c>
      <c r="E17" s="50">
        <v>7</v>
      </c>
      <c r="F17" s="51">
        <v>67414</v>
      </c>
      <c r="G17" s="63"/>
      <c r="H17" s="49"/>
      <c r="I17" s="34"/>
      <c r="J17" s="34"/>
    </row>
    <row r="18" spans="3:10" ht="12.75">
      <c r="C18" s="69"/>
      <c r="D18" s="43"/>
      <c r="E18" s="43"/>
      <c r="F18" s="46"/>
      <c r="G18" s="67"/>
      <c r="H18" s="49"/>
      <c r="I18" s="34"/>
      <c r="J18" s="34"/>
    </row>
    <row r="19" spans="3:10" ht="13.5" thickBot="1">
      <c r="C19" s="64" t="s">
        <v>42</v>
      </c>
      <c r="D19" s="39"/>
      <c r="E19" s="39"/>
      <c r="F19" s="42">
        <f>SUM(F16:F18)</f>
        <v>613409</v>
      </c>
      <c r="G19" s="65"/>
      <c r="H19" s="49"/>
      <c r="I19" s="34"/>
      <c r="J19" s="34"/>
    </row>
    <row r="20" spans="3:10" ht="12.75">
      <c r="C20" s="66" t="s">
        <v>43</v>
      </c>
      <c r="D20" s="43"/>
      <c r="E20" s="43"/>
      <c r="F20" s="46">
        <v>222258</v>
      </c>
      <c r="G20" s="67"/>
      <c r="H20" s="49"/>
      <c r="I20" s="34"/>
      <c r="J20" s="34"/>
    </row>
    <row r="21" spans="3:10" ht="12.75">
      <c r="C21" s="69" t="s">
        <v>44</v>
      </c>
      <c r="D21" s="36"/>
      <c r="E21" s="37"/>
      <c r="F21" s="38"/>
      <c r="G21" s="63"/>
      <c r="H21" s="49"/>
      <c r="I21" s="34"/>
      <c r="J21" s="34"/>
    </row>
    <row r="22" spans="3:10" ht="12.75">
      <c r="C22" s="69"/>
      <c r="D22" s="43"/>
      <c r="E22" s="43"/>
      <c r="F22" s="46"/>
      <c r="G22" s="67"/>
      <c r="H22" s="49"/>
      <c r="I22" s="34"/>
      <c r="J22" s="34"/>
    </row>
    <row r="23" spans="3:10" ht="13.5" thickBot="1">
      <c r="C23" s="64" t="s">
        <v>45</v>
      </c>
      <c r="D23" s="39"/>
      <c r="E23" s="39"/>
      <c r="F23" s="42">
        <f>SUM(F20:F21)</f>
        <v>222258</v>
      </c>
      <c r="G23" s="65"/>
      <c r="H23" s="49"/>
      <c r="I23" s="34"/>
      <c r="J23" s="34"/>
    </row>
    <row r="24" spans="3:10" ht="12.75">
      <c r="C24" s="71" t="s">
        <v>46</v>
      </c>
      <c r="D24" s="47"/>
      <c r="E24" s="47"/>
      <c r="F24" s="48">
        <v>658681</v>
      </c>
      <c r="G24" s="72"/>
      <c r="H24" s="49"/>
      <c r="I24" s="34"/>
      <c r="J24" s="34"/>
    </row>
    <row r="25" spans="3:10" ht="12.75">
      <c r="C25" s="68" t="s">
        <v>47</v>
      </c>
      <c r="D25" s="36" t="s">
        <v>35</v>
      </c>
      <c r="E25" s="43">
        <v>7</v>
      </c>
      <c r="F25" s="38">
        <v>17</v>
      </c>
      <c r="G25" s="63"/>
      <c r="H25" s="49"/>
      <c r="I25" s="34"/>
      <c r="J25" s="34"/>
    </row>
    <row r="26" spans="3:10" ht="12.75">
      <c r="C26" s="69"/>
      <c r="D26" s="52"/>
      <c r="E26" s="43"/>
      <c r="F26" s="38"/>
      <c r="G26" s="63"/>
      <c r="H26" s="49"/>
      <c r="I26" s="34"/>
      <c r="J26" s="34"/>
    </row>
    <row r="27" spans="3:10" ht="13.5" thickBot="1">
      <c r="C27" s="73" t="s">
        <v>48</v>
      </c>
      <c r="D27" s="39"/>
      <c r="E27" s="39"/>
      <c r="F27" s="42">
        <f>SUM(F24:F26)</f>
        <v>658698</v>
      </c>
      <c r="G27" s="74"/>
      <c r="H27" s="49"/>
      <c r="I27" s="34"/>
      <c r="J27" s="34"/>
    </row>
    <row r="28" spans="3:10" ht="12.75">
      <c r="C28" s="71" t="s">
        <v>49</v>
      </c>
      <c r="D28" s="47"/>
      <c r="E28" s="47"/>
      <c r="F28" s="48">
        <v>969364</v>
      </c>
      <c r="G28" s="72"/>
      <c r="H28" s="49"/>
      <c r="I28" s="34"/>
      <c r="J28" s="34"/>
    </row>
    <row r="29" spans="3:10" ht="12.75">
      <c r="C29" s="75" t="s">
        <v>50</v>
      </c>
      <c r="D29" s="36" t="s">
        <v>35</v>
      </c>
      <c r="E29" s="36">
        <v>7</v>
      </c>
      <c r="F29" s="38">
        <v>46983</v>
      </c>
      <c r="G29" s="63"/>
      <c r="H29" s="49"/>
      <c r="I29" s="34"/>
      <c r="J29" s="34"/>
    </row>
    <row r="30" spans="3:10" ht="12.75">
      <c r="C30" s="68"/>
      <c r="D30" s="43"/>
      <c r="E30" s="43"/>
      <c r="F30" s="46"/>
      <c r="G30" s="63"/>
      <c r="H30" s="49"/>
      <c r="I30" s="34"/>
      <c r="J30" s="34"/>
    </row>
    <row r="31" spans="3:10" ht="13.5" thickBot="1">
      <c r="C31" s="64" t="s">
        <v>51</v>
      </c>
      <c r="D31" s="39"/>
      <c r="E31" s="39"/>
      <c r="F31" s="42">
        <f>SUM(F28:F30)</f>
        <v>1016347</v>
      </c>
      <c r="G31" s="63"/>
      <c r="H31" s="49"/>
      <c r="I31" s="34"/>
      <c r="J31" s="34"/>
    </row>
    <row r="32" spans="3:10" ht="12.75">
      <c r="C32" s="71" t="s">
        <v>52</v>
      </c>
      <c r="D32" s="47"/>
      <c r="E32" s="47"/>
      <c r="F32" s="48">
        <v>1380374</v>
      </c>
      <c r="G32" s="72"/>
      <c r="H32" s="49"/>
      <c r="I32" s="34"/>
      <c r="J32" s="34"/>
    </row>
    <row r="33" spans="3:10" ht="12.75">
      <c r="C33" s="68" t="s">
        <v>53</v>
      </c>
      <c r="D33" s="36"/>
      <c r="E33" s="36"/>
      <c r="F33" s="38"/>
      <c r="G33" s="63"/>
      <c r="H33" s="49"/>
      <c r="I33" s="34"/>
      <c r="J33" s="34"/>
    </row>
    <row r="34" spans="3:10" ht="12.75">
      <c r="C34" s="68"/>
      <c r="D34" s="34"/>
      <c r="E34" s="36"/>
      <c r="F34" s="38"/>
      <c r="G34" s="63"/>
      <c r="H34" s="49"/>
      <c r="I34" s="34"/>
      <c r="J34" s="34"/>
    </row>
    <row r="35" spans="3:11" ht="13.5" thickBot="1">
      <c r="C35" s="64" t="s">
        <v>54</v>
      </c>
      <c r="D35" s="39"/>
      <c r="E35" s="39"/>
      <c r="F35" s="42">
        <f>SUM(F32:F34)</f>
        <v>1380374</v>
      </c>
      <c r="G35" s="74"/>
      <c r="H35" s="53"/>
      <c r="I35" s="54"/>
      <c r="J35" s="34"/>
      <c r="K35" s="34"/>
    </row>
    <row r="36" spans="3:11" ht="12.75">
      <c r="C36" s="71" t="s">
        <v>55</v>
      </c>
      <c r="D36" s="47"/>
      <c r="E36" s="47"/>
      <c r="F36" s="48">
        <v>43649</v>
      </c>
      <c r="G36" s="70"/>
      <c r="H36" s="53"/>
      <c r="I36" s="54"/>
      <c r="J36" s="34"/>
      <c r="K36" s="34"/>
    </row>
    <row r="37" spans="3:10" ht="12.75">
      <c r="C37" s="68" t="s">
        <v>56</v>
      </c>
      <c r="D37" s="36"/>
      <c r="E37" s="36"/>
      <c r="F37" s="48"/>
      <c r="G37" s="63"/>
      <c r="H37" s="49"/>
      <c r="I37" s="34"/>
      <c r="J37" s="34"/>
    </row>
    <row r="38" spans="3:10" ht="12.75">
      <c r="C38" s="68"/>
      <c r="D38" s="36"/>
      <c r="E38" s="36"/>
      <c r="F38" s="48"/>
      <c r="G38" s="63"/>
      <c r="H38" s="49"/>
      <c r="I38" s="34"/>
      <c r="J38" s="34"/>
    </row>
    <row r="39" spans="3:10" ht="13.5" thickBot="1">
      <c r="C39" s="64" t="s">
        <v>57</v>
      </c>
      <c r="D39" s="39"/>
      <c r="E39" s="39"/>
      <c r="F39" s="42">
        <f>SUM(F36:F38)</f>
        <v>43649</v>
      </c>
      <c r="G39" s="74"/>
      <c r="H39" s="49"/>
      <c r="I39" s="34"/>
      <c r="J39" s="34"/>
    </row>
    <row r="40" spans="3:10" ht="12.75">
      <c r="C40" s="76" t="s">
        <v>58</v>
      </c>
      <c r="D40" s="55"/>
      <c r="E40" s="55"/>
      <c r="F40" s="56">
        <v>457692</v>
      </c>
      <c r="G40" s="77"/>
      <c r="H40" s="49"/>
      <c r="I40" s="34"/>
      <c r="J40" s="34"/>
    </row>
    <row r="41" spans="3:10" ht="12.75">
      <c r="C41" s="75" t="s">
        <v>59</v>
      </c>
      <c r="D41" s="36"/>
      <c r="E41" s="36"/>
      <c r="F41" s="48"/>
      <c r="G41" s="63"/>
      <c r="H41" s="49"/>
      <c r="I41" s="34"/>
      <c r="J41" s="34"/>
    </row>
    <row r="42" spans="3:10" ht="12.75">
      <c r="C42" s="68"/>
      <c r="D42" s="36"/>
      <c r="E42" s="36"/>
      <c r="F42" s="38"/>
      <c r="G42" s="63"/>
      <c r="H42" s="49"/>
      <c r="I42" s="34"/>
      <c r="J42" s="34"/>
    </row>
    <row r="43" spans="3:10" ht="13.5" thickBot="1">
      <c r="C43" s="64" t="s">
        <v>60</v>
      </c>
      <c r="D43" s="39"/>
      <c r="E43" s="39"/>
      <c r="F43" s="42">
        <f>SUM(F40:F42)</f>
        <v>457692</v>
      </c>
      <c r="G43" s="74"/>
      <c r="H43" s="49"/>
      <c r="I43" s="34"/>
      <c r="J43" s="34"/>
    </row>
    <row r="44" spans="3:10" ht="12.75">
      <c r="C44" s="71" t="s">
        <v>61</v>
      </c>
      <c r="D44" s="36"/>
      <c r="E44" s="47"/>
      <c r="F44" s="48">
        <v>13164</v>
      </c>
      <c r="G44" s="70"/>
      <c r="H44" s="49"/>
      <c r="I44" s="34"/>
      <c r="J44" s="34"/>
    </row>
    <row r="45" spans="3:10" ht="12.75">
      <c r="C45" s="68" t="s">
        <v>62</v>
      </c>
      <c r="D45" s="36"/>
      <c r="E45" s="36"/>
      <c r="F45" s="38"/>
      <c r="G45" s="63"/>
      <c r="H45" s="49"/>
      <c r="I45" s="34"/>
      <c r="J45" s="34"/>
    </row>
    <row r="46" spans="3:10" ht="12.75">
      <c r="C46" s="68"/>
      <c r="D46" s="36"/>
      <c r="E46" s="36"/>
      <c r="F46" s="38"/>
      <c r="G46" s="63"/>
      <c r="H46" s="49"/>
      <c r="I46" s="34"/>
      <c r="J46" s="34"/>
    </row>
    <row r="47" spans="3:10" ht="13.5" thickBot="1">
      <c r="C47" s="64" t="s">
        <v>63</v>
      </c>
      <c r="D47" s="39"/>
      <c r="E47" s="39"/>
      <c r="F47" s="42">
        <f>SUM(F44:F46)</f>
        <v>13164</v>
      </c>
      <c r="G47" s="74"/>
      <c r="H47" s="49"/>
      <c r="I47" s="34"/>
      <c r="J47" s="34"/>
    </row>
    <row r="48" spans="3:10" ht="12.75">
      <c r="C48" s="71" t="s">
        <v>64</v>
      </c>
      <c r="D48" s="47"/>
      <c r="E48" s="47"/>
      <c r="F48" s="48">
        <v>75738</v>
      </c>
      <c r="G48" s="72"/>
      <c r="H48" s="49"/>
      <c r="I48" s="34"/>
      <c r="J48" s="34"/>
    </row>
    <row r="49" spans="3:10" ht="12.75">
      <c r="C49" s="75" t="s">
        <v>65</v>
      </c>
      <c r="D49" s="36"/>
      <c r="E49" s="36"/>
      <c r="F49" s="46"/>
      <c r="G49" s="63"/>
      <c r="H49" s="49"/>
      <c r="I49" s="34"/>
      <c r="J49" s="34"/>
    </row>
    <row r="50" spans="3:10" ht="12.75">
      <c r="C50" s="75"/>
      <c r="D50" s="36"/>
      <c r="E50" s="36"/>
      <c r="F50" s="46"/>
      <c r="G50" s="63"/>
      <c r="H50" s="49"/>
      <c r="I50" s="34"/>
      <c r="J50" s="34"/>
    </row>
    <row r="51" spans="3:10" ht="13.5" thickBot="1">
      <c r="C51" s="64" t="s">
        <v>66</v>
      </c>
      <c r="D51" s="39"/>
      <c r="E51" s="39"/>
      <c r="F51" s="42">
        <f>SUM(F48:F50)</f>
        <v>75738</v>
      </c>
      <c r="G51" s="74"/>
      <c r="H51" s="49"/>
      <c r="I51" s="34"/>
      <c r="J51" s="34"/>
    </row>
    <row r="52" spans="3:10" ht="12.75">
      <c r="C52" s="71" t="s">
        <v>67</v>
      </c>
      <c r="D52" s="47"/>
      <c r="E52" s="47"/>
      <c r="F52" s="48">
        <v>2027871</v>
      </c>
      <c r="G52" s="72"/>
      <c r="H52" s="49"/>
      <c r="I52" s="34"/>
      <c r="J52" s="34"/>
    </row>
    <row r="53" spans="3:7" ht="12.75">
      <c r="C53" s="78" t="s">
        <v>68</v>
      </c>
      <c r="D53" s="36" t="s">
        <v>35</v>
      </c>
      <c r="E53" s="36">
        <v>7</v>
      </c>
      <c r="F53" s="46">
        <v>287470</v>
      </c>
      <c r="G53" s="63"/>
    </row>
    <row r="54" spans="3:7" ht="12.75">
      <c r="C54" s="69"/>
      <c r="D54" s="43"/>
      <c r="E54" s="43"/>
      <c r="F54" s="46"/>
      <c r="G54" s="63"/>
    </row>
    <row r="55" spans="3:7" ht="13.5" thickBot="1">
      <c r="C55" s="64" t="s">
        <v>69</v>
      </c>
      <c r="D55" s="39"/>
      <c r="E55" s="39"/>
      <c r="F55" s="42">
        <f>SUM(F52:F54)</f>
        <v>2315341</v>
      </c>
      <c r="G55" s="74"/>
    </row>
    <row r="56" spans="3:7" ht="12.75">
      <c r="C56" s="71" t="s">
        <v>70</v>
      </c>
      <c r="D56" s="47"/>
      <c r="E56" s="47"/>
      <c r="F56" s="48">
        <v>699941</v>
      </c>
      <c r="G56" s="72"/>
    </row>
    <row r="57" spans="3:7" ht="12.75">
      <c r="C57" s="78" t="s">
        <v>71</v>
      </c>
      <c r="D57" s="36" t="s">
        <v>35</v>
      </c>
      <c r="E57" s="36">
        <v>7</v>
      </c>
      <c r="F57" s="46">
        <v>99446</v>
      </c>
      <c r="G57" s="63"/>
    </row>
    <row r="58" spans="3:7" ht="12.75">
      <c r="C58" s="69"/>
      <c r="D58" s="43"/>
      <c r="E58" s="43"/>
      <c r="F58" s="46"/>
      <c r="G58" s="63"/>
    </row>
    <row r="59" spans="3:7" ht="13.5" thickBot="1">
      <c r="C59" s="79" t="s">
        <v>72</v>
      </c>
      <c r="D59" s="80"/>
      <c r="E59" s="80"/>
      <c r="F59" s="81">
        <f>SUM(F56:F58)</f>
        <v>799387</v>
      </c>
      <c r="G59" s="82"/>
    </row>
  </sheetData>
  <sheetProtection selectLockedCells="1" selectUnlockedCells="1"/>
  <printOptions/>
  <pageMargins left="0.7480314960629921" right="0.7480314960629921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C8" sqref="C8:C39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13" t="s">
        <v>23</v>
      </c>
      <c r="E5" s="3" t="str">
        <f>personal!G5</f>
        <v>03-07.09.2018</v>
      </c>
    </row>
    <row r="6" ht="13.5" thickBot="1"/>
    <row r="7" spans="1:6" ht="68.25" customHeight="1">
      <c r="A7" s="18" t="s">
        <v>9</v>
      </c>
      <c r="B7" s="19" t="s">
        <v>10</v>
      </c>
      <c r="C7" s="20" t="s">
        <v>11</v>
      </c>
      <c r="D7" s="19" t="s">
        <v>12</v>
      </c>
      <c r="E7" s="19" t="s">
        <v>13</v>
      </c>
      <c r="F7" s="21" t="s">
        <v>14</v>
      </c>
    </row>
    <row r="8" spans="1:6" ht="12.75">
      <c r="A8" s="85">
        <v>1</v>
      </c>
      <c r="B8" s="83" t="s">
        <v>73</v>
      </c>
      <c r="C8" s="115">
        <v>6681</v>
      </c>
      <c r="D8" s="84" t="s">
        <v>138</v>
      </c>
      <c r="E8" s="84" t="s">
        <v>139</v>
      </c>
      <c r="F8" s="86">
        <v>6334.18</v>
      </c>
    </row>
    <row r="9" spans="1:6" ht="12.75">
      <c r="A9" s="85">
        <f aca="true" t="shared" si="0" ref="A9:A39">A8+1</f>
        <v>2</v>
      </c>
      <c r="B9" s="83" t="s">
        <v>73</v>
      </c>
      <c r="C9" s="115">
        <v>6682</v>
      </c>
      <c r="D9" s="84" t="s">
        <v>190</v>
      </c>
      <c r="E9" s="84" t="s">
        <v>140</v>
      </c>
      <c r="F9" s="86">
        <v>261.62</v>
      </c>
    </row>
    <row r="10" spans="1:6" ht="12.75">
      <c r="A10" s="85">
        <f t="shared" si="0"/>
        <v>3</v>
      </c>
      <c r="B10" s="83" t="s">
        <v>73</v>
      </c>
      <c r="C10" s="116">
        <v>6679</v>
      </c>
      <c r="D10" s="14" t="s">
        <v>141</v>
      </c>
      <c r="E10" s="14" t="s">
        <v>142</v>
      </c>
      <c r="F10" s="22">
        <v>1210.95</v>
      </c>
    </row>
    <row r="11" spans="1:6" ht="12.75">
      <c r="A11" s="85">
        <f t="shared" si="0"/>
        <v>4</v>
      </c>
      <c r="B11" s="83" t="s">
        <v>73</v>
      </c>
      <c r="C11" s="117">
        <v>6675</v>
      </c>
      <c r="D11" s="17" t="s">
        <v>141</v>
      </c>
      <c r="E11" s="17" t="s">
        <v>142</v>
      </c>
      <c r="F11" s="22">
        <v>11580.7</v>
      </c>
    </row>
    <row r="12" spans="1:6" ht="12.75">
      <c r="A12" s="85">
        <f t="shared" si="0"/>
        <v>5</v>
      </c>
      <c r="B12" s="83" t="s">
        <v>73</v>
      </c>
      <c r="C12" s="116">
        <v>6677</v>
      </c>
      <c r="D12" s="14" t="s">
        <v>143</v>
      </c>
      <c r="E12" s="14" t="s">
        <v>144</v>
      </c>
      <c r="F12" s="22">
        <v>57.83</v>
      </c>
    </row>
    <row r="13" spans="1:6" ht="12.75">
      <c r="A13" s="85">
        <f t="shared" si="0"/>
        <v>6</v>
      </c>
      <c r="B13" s="83" t="s">
        <v>73</v>
      </c>
      <c r="C13" s="116">
        <v>6685</v>
      </c>
      <c r="D13" s="14" t="s">
        <v>145</v>
      </c>
      <c r="E13" s="14" t="s">
        <v>146</v>
      </c>
      <c r="F13" s="22">
        <v>1615.6</v>
      </c>
    </row>
    <row r="14" spans="1:6" ht="12.75">
      <c r="A14" s="85">
        <f t="shared" si="0"/>
        <v>7</v>
      </c>
      <c r="B14" s="83" t="s">
        <v>73</v>
      </c>
      <c r="C14" s="116">
        <v>6686</v>
      </c>
      <c r="D14" s="14" t="s">
        <v>147</v>
      </c>
      <c r="E14" s="14" t="s">
        <v>188</v>
      </c>
      <c r="F14" s="22">
        <v>26234.74</v>
      </c>
    </row>
    <row r="15" spans="1:6" ht="12.75">
      <c r="A15" s="85">
        <f t="shared" si="0"/>
        <v>8</v>
      </c>
      <c r="B15" s="83" t="s">
        <v>73</v>
      </c>
      <c r="C15" s="116">
        <v>6680</v>
      </c>
      <c r="D15" s="14" t="s">
        <v>141</v>
      </c>
      <c r="E15" s="14" t="s">
        <v>148</v>
      </c>
      <c r="F15" s="22">
        <v>29.25</v>
      </c>
    </row>
    <row r="16" spans="1:6" ht="12.75">
      <c r="A16" s="85">
        <f t="shared" si="0"/>
        <v>9</v>
      </c>
      <c r="B16" s="83" t="s">
        <v>73</v>
      </c>
      <c r="C16" s="116">
        <v>6676</v>
      </c>
      <c r="D16" s="14" t="s">
        <v>141</v>
      </c>
      <c r="E16" s="14" t="s">
        <v>148</v>
      </c>
      <c r="F16" s="22">
        <v>192.51</v>
      </c>
    </row>
    <row r="17" spans="1:6" ht="12.75">
      <c r="A17" s="85">
        <f t="shared" si="0"/>
        <v>10</v>
      </c>
      <c r="B17" s="83" t="s">
        <v>75</v>
      </c>
      <c r="C17" s="116">
        <v>6687</v>
      </c>
      <c r="D17" s="14" t="s">
        <v>149</v>
      </c>
      <c r="E17" s="14" t="s">
        <v>150</v>
      </c>
      <c r="F17" s="22">
        <v>976</v>
      </c>
    </row>
    <row r="18" spans="1:6" ht="12.75">
      <c r="A18" s="85">
        <f t="shared" si="0"/>
        <v>11</v>
      </c>
      <c r="B18" s="83" t="s">
        <v>100</v>
      </c>
      <c r="C18" s="116">
        <v>6695</v>
      </c>
      <c r="D18" s="14" t="s">
        <v>151</v>
      </c>
      <c r="E18" s="14" t="s">
        <v>146</v>
      </c>
      <c r="F18" s="22">
        <v>151.8</v>
      </c>
    </row>
    <row r="19" spans="1:6" ht="12.75">
      <c r="A19" s="85">
        <f t="shared" si="0"/>
        <v>12</v>
      </c>
      <c r="B19" s="83" t="s">
        <v>100</v>
      </c>
      <c r="C19" s="116">
        <v>6688</v>
      </c>
      <c r="D19" s="14" t="s">
        <v>152</v>
      </c>
      <c r="E19" s="14" t="s">
        <v>153</v>
      </c>
      <c r="F19" s="22">
        <v>1773.08</v>
      </c>
    </row>
    <row r="20" spans="1:6" ht="12.75">
      <c r="A20" s="85">
        <f t="shared" si="0"/>
        <v>13</v>
      </c>
      <c r="B20" s="83" t="s">
        <v>100</v>
      </c>
      <c r="C20" s="116">
        <v>6692</v>
      </c>
      <c r="D20" s="14" t="s">
        <v>154</v>
      </c>
      <c r="E20" s="14" t="s">
        <v>155</v>
      </c>
      <c r="F20" s="22">
        <v>5295.5</v>
      </c>
    </row>
    <row r="21" spans="1:6" ht="12.75">
      <c r="A21" s="85">
        <f t="shared" si="0"/>
        <v>14</v>
      </c>
      <c r="B21" s="83" t="s">
        <v>113</v>
      </c>
      <c r="C21" s="116">
        <v>6712</v>
      </c>
      <c r="D21" s="14" t="s">
        <v>156</v>
      </c>
      <c r="E21" s="14" t="s">
        <v>157</v>
      </c>
      <c r="F21" s="22">
        <v>84568.85</v>
      </c>
    </row>
    <row r="22" spans="1:6" ht="12.75">
      <c r="A22" s="85">
        <f t="shared" si="0"/>
        <v>15</v>
      </c>
      <c r="B22" s="83" t="s">
        <v>113</v>
      </c>
      <c r="C22" s="116">
        <v>6701</v>
      </c>
      <c r="D22" s="14" t="s">
        <v>158</v>
      </c>
      <c r="E22" s="14" t="s">
        <v>140</v>
      </c>
      <c r="F22" s="22">
        <v>5244.04</v>
      </c>
    </row>
    <row r="23" spans="1:6" ht="12.75">
      <c r="A23" s="85">
        <f t="shared" si="0"/>
        <v>16</v>
      </c>
      <c r="B23" s="83" t="s">
        <v>113</v>
      </c>
      <c r="C23" s="116">
        <v>6704</v>
      </c>
      <c r="D23" s="14" t="s">
        <v>159</v>
      </c>
      <c r="E23" s="14" t="s">
        <v>160</v>
      </c>
      <c r="F23" s="22">
        <v>267.75</v>
      </c>
    </row>
    <row r="24" spans="1:6" ht="12.75">
      <c r="A24" s="85">
        <f t="shared" si="0"/>
        <v>17</v>
      </c>
      <c r="B24" s="83" t="s">
        <v>113</v>
      </c>
      <c r="C24" s="116">
        <v>6702</v>
      </c>
      <c r="D24" s="14" t="s">
        <v>161</v>
      </c>
      <c r="E24" s="14" t="s">
        <v>162</v>
      </c>
      <c r="F24" s="22">
        <v>1392.78</v>
      </c>
    </row>
    <row r="25" spans="1:6" ht="12.75">
      <c r="A25" s="85">
        <f t="shared" si="0"/>
        <v>18</v>
      </c>
      <c r="B25" s="83" t="s">
        <v>113</v>
      </c>
      <c r="C25" s="116">
        <v>6700</v>
      </c>
      <c r="D25" s="14" t="s">
        <v>163</v>
      </c>
      <c r="E25" s="14" t="s">
        <v>164</v>
      </c>
      <c r="F25" s="22">
        <v>1436.93</v>
      </c>
    </row>
    <row r="26" spans="1:6" ht="12.75">
      <c r="A26" s="85">
        <f t="shared" si="0"/>
        <v>19</v>
      </c>
      <c r="B26" s="83" t="s">
        <v>113</v>
      </c>
      <c r="C26" s="116">
        <v>6709</v>
      </c>
      <c r="D26" s="14" t="s">
        <v>165</v>
      </c>
      <c r="E26" s="14" t="s">
        <v>166</v>
      </c>
      <c r="F26" s="22">
        <v>6840</v>
      </c>
    </row>
    <row r="27" spans="1:6" ht="12.75">
      <c r="A27" s="85">
        <f t="shared" si="0"/>
        <v>20</v>
      </c>
      <c r="B27" s="83" t="s">
        <v>113</v>
      </c>
      <c r="C27" s="116">
        <v>6708</v>
      </c>
      <c r="D27" s="14" t="s">
        <v>167</v>
      </c>
      <c r="E27" s="14" t="s">
        <v>168</v>
      </c>
      <c r="F27" s="22">
        <v>2919.78</v>
      </c>
    </row>
    <row r="28" spans="1:6" ht="12.75">
      <c r="A28" s="85">
        <f t="shared" si="0"/>
        <v>21</v>
      </c>
      <c r="B28" s="83" t="s">
        <v>113</v>
      </c>
      <c r="C28" s="116">
        <v>6703</v>
      </c>
      <c r="D28" s="14" t="s">
        <v>169</v>
      </c>
      <c r="E28" s="14" t="s">
        <v>170</v>
      </c>
      <c r="F28" s="22">
        <v>1666</v>
      </c>
    </row>
    <row r="29" spans="1:6" ht="12.75">
      <c r="A29" s="85">
        <f t="shared" si="0"/>
        <v>22</v>
      </c>
      <c r="B29" s="83" t="s">
        <v>113</v>
      </c>
      <c r="C29" s="116">
        <v>6711</v>
      </c>
      <c r="D29" s="14" t="s">
        <v>171</v>
      </c>
      <c r="E29" s="14" t="s">
        <v>172</v>
      </c>
      <c r="F29" s="22">
        <v>6327.23</v>
      </c>
    </row>
    <row r="30" spans="1:6" ht="12.75">
      <c r="A30" s="85">
        <f t="shared" si="0"/>
        <v>23</v>
      </c>
      <c r="B30" s="83" t="s">
        <v>113</v>
      </c>
      <c r="C30" s="116">
        <v>6713</v>
      </c>
      <c r="D30" s="14" t="s">
        <v>173</v>
      </c>
      <c r="E30" s="14" t="s">
        <v>174</v>
      </c>
      <c r="F30" s="22">
        <v>341.14</v>
      </c>
    </row>
    <row r="31" spans="1:6" ht="12.75">
      <c r="A31" s="85">
        <f t="shared" si="0"/>
        <v>24</v>
      </c>
      <c r="B31" s="83" t="s">
        <v>113</v>
      </c>
      <c r="C31" s="116">
        <v>6714</v>
      </c>
      <c r="D31" s="14" t="s">
        <v>175</v>
      </c>
      <c r="E31" s="14" t="s">
        <v>176</v>
      </c>
      <c r="F31" s="22">
        <v>166.77</v>
      </c>
    </row>
    <row r="32" spans="1:6" ht="12.75">
      <c r="A32" s="85">
        <f t="shared" si="0"/>
        <v>25</v>
      </c>
      <c r="B32" s="83" t="s">
        <v>113</v>
      </c>
      <c r="C32" s="116">
        <v>6715</v>
      </c>
      <c r="D32" s="14" t="s">
        <v>177</v>
      </c>
      <c r="E32" s="14" t="s">
        <v>178</v>
      </c>
      <c r="F32" s="22">
        <v>5340.72</v>
      </c>
    </row>
    <row r="33" spans="1:6" ht="12.75">
      <c r="A33" s="85">
        <f t="shared" si="0"/>
        <v>26</v>
      </c>
      <c r="B33" s="83" t="s">
        <v>113</v>
      </c>
      <c r="C33" s="116">
        <v>6706</v>
      </c>
      <c r="D33" s="14" t="s">
        <v>149</v>
      </c>
      <c r="E33" s="14" t="s">
        <v>150</v>
      </c>
      <c r="F33" s="22">
        <v>305</v>
      </c>
    </row>
    <row r="34" spans="1:6" ht="12.75">
      <c r="A34" s="85">
        <f t="shared" si="0"/>
        <v>27</v>
      </c>
      <c r="B34" s="83" t="s">
        <v>131</v>
      </c>
      <c r="C34" s="116">
        <v>6720</v>
      </c>
      <c r="D34" s="14" t="s">
        <v>179</v>
      </c>
      <c r="E34" s="14" t="s">
        <v>189</v>
      </c>
      <c r="F34" s="22">
        <v>101035.65</v>
      </c>
    </row>
    <row r="35" spans="1:6" ht="12.75">
      <c r="A35" s="85">
        <f t="shared" si="0"/>
        <v>28</v>
      </c>
      <c r="B35" s="83" t="s">
        <v>131</v>
      </c>
      <c r="C35" s="116">
        <v>6719</v>
      </c>
      <c r="D35" s="14" t="s">
        <v>179</v>
      </c>
      <c r="E35" s="14" t="s">
        <v>189</v>
      </c>
      <c r="F35" s="22">
        <v>101203.61</v>
      </c>
    </row>
    <row r="36" spans="1:6" ht="12.75">
      <c r="A36" s="85">
        <f t="shared" si="0"/>
        <v>29</v>
      </c>
      <c r="B36" s="16" t="s">
        <v>131</v>
      </c>
      <c r="C36" s="116">
        <v>6716</v>
      </c>
      <c r="D36" s="14" t="s">
        <v>180</v>
      </c>
      <c r="E36" s="14" t="s">
        <v>181</v>
      </c>
      <c r="F36" s="22">
        <v>2142.79</v>
      </c>
    </row>
    <row r="37" spans="1:6" ht="12.75">
      <c r="A37" s="85">
        <f t="shared" si="0"/>
        <v>30</v>
      </c>
      <c r="B37" s="16" t="s">
        <v>131</v>
      </c>
      <c r="C37" s="116">
        <v>6717</v>
      </c>
      <c r="D37" s="14" t="s">
        <v>182</v>
      </c>
      <c r="E37" s="14" t="s">
        <v>183</v>
      </c>
      <c r="F37" s="22">
        <v>999.6</v>
      </c>
    </row>
    <row r="38" spans="1:6" ht="12.75">
      <c r="A38" s="85">
        <f t="shared" si="0"/>
        <v>31</v>
      </c>
      <c r="B38" s="16" t="s">
        <v>131</v>
      </c>
      <c r="C38" s="116">
        <v>6691</v>
      </c>
      <c r="D38" s="14" t="s">
        <v>184</v>
      </c>
      <c r="E38" s="14" t="s">
        <v>185</v>
      </c>
      <c r="F38" s="22">
        <v>77.6</v>
      </c>
    </row>
    <row r="39" spans="1:6" ht="12.75">
      <c r="A39" s="85">
        <f t="shared" si="0"/>
        <v>32</v>
      </c>
      <c r="B39" s="16" t="s">
        <v>131</v>
      </c>
      <c r="C39" s="116">
        <v>6721</v>
      </c>
      <c r="D39" s="14" t="s">
        <v>175</v>
      </c>
      <c r="E39" s="14" t="s">
        <v>176</v>
      </c>
      <c r="F39" s="22">
        <v>5591.98</v>
      </c>
    </row>
    <row r="40" spans="1:6" ht="13.5" thickBot="1">
      <c r="A40" s="23"/>
      <c r="B40" s="87"/>
      <c r="C40" s="88"/>
      <c r="D40" s="15"/>
      <c r="E40" s="89" t="s">
        <v>186</v>
      </c>
      <c r="F40" s="90">
        <f>SUM(F8:F39)</f>
        <v>383581.9799999999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3"/>
  <sheetViews>
    <sheetView tabSelected="1" zoomScalePageLayoutView="0" workbookViewId="0" topLeftCell="A1">
      <selection activeCell="E37" sqref="E37"/>
    </sheetView>
  </sheetViews>
  <sheetFormatPr defaultColWidth="10.421875" defaultRowHeight="12.75"/>
  <cols>
    <col min="1" max="1" width="9.421875" style="99" customWidth="1"/>
    <col min="2" max="2" width="17.28125" style="99" customWidth="1"/>
    <col min="3" max="3" width="14.7109375" style="99" customWidth="1"/>
    <col min="4" max="4" width="24.7109375" style="99" customWidth="1"/>
    <col min="5" max="5" width="39.421875" style="112" customWidth="1"/>
    <col min="6" max="6" width="15.00390625" style="99" customWidth="1"/>
    <col min="7" max="16384" width="10.421875" style="99" customWidth="1"/>
  </cols>
  <sheetData>
    <row r="1" spans="1:6" ht="12.75">
      <c r="A1" s="5" t="s">
        <v>16</v>
      </c>
      <c r="B1" s="10"/>
      <c r="C1" s="6"/>
      <c r="D1" s="6"/>
      <c r="E1" s="108"/>
      <c r="F1" s="10"/>
    </row>
    <row r="2" spans="2:6" ht="12.75">
      <c r="B2" s="10"/>
      <c r="C2" s="10"/>
      <c r="D2" s="10"/>
      <c r="E2" s="108"/>
      <c r="F2" s="10"/>
    </row>
    <row r="3" spans="1:6" ht="12.75">
      <c r="A3" s="5" t="s">
        <v>17</v>
      </c>
      <c r="B3" s="6"/>
      <c r="C3" s="10"/>
      <c r="D3" s="6"/>
      <c r="E3" s="109"/>
      <c r="F3" s="10"/>
    </row>
    <row r="4" spans="1:6" ht="12.75">
      <c r="A4" s="5" t="s">
        <v>18</v>
      </c>
      <c r="B4" s="6"/>
      <c r="C4" s="10"/>
      <c r="D4" s="6"/>
      <c r="E4" s="108"/>
      <c r="F4" s="6"/>
    </row>
    <row r="5" spans="1:6" ht="12.75">
      <c r="A5" s="10"/>
      <c r="B5" s="6"/>
      <c r="C5" s="10"/>
      <c r="D5" s="10"/>
      <c r="E5" s="108"/>
      <c r="F5" s="10"/>
    </row>
    <row r="6" spans="1:6" ht="12.75">
      <c r="A6" s="10"/>
      <c r="B6" s="7"/>
      <c r="C6" s="13" t="s">
        <v>23</v>
      </c>
      <c r="D6" s="113" t="str">
        <f>personal!G5</f>
        <v>03-07.09.2018</v>
      </c>
      <c r="E6" s="108"/>
      <c r="F6" s="10"/>
    </row>
    <row r="7" spans="1:6" ht="13.5" thickBot="1">
      <c r="A7" s="10"/>
      <c r="B7" s="10"/>
      <c r="C7" s="10"/>
      <c r="D7" s="10"/>
      <c r="E7" s="108"/>
      <c r="F7" s="10"/>
    </row>
    <row r="8" spans="1:6" ht="52.5">
      <c r="A8" s="24" t="s">
        <v>9</v>
      </c>
      <c r="B8" s="25" t="s">
        <v>10</v>
      </c>
      <c r="C8" s="26" t="s">
        <v>11</v>
      </c>
      <c r="D8" s="25" t="s">
        <v>19</v>
      </c>
      <c r="E8" s="26" t="s">
        <v>20</v>
      </c>
      <c r="F8" s="27" t="s">
        <v>21</v>
      </c>
    </row>
    <row r="9" spans="1:6" ht="12.75">
      <c r="A9" s="100">
        <v>1</v>
      </c>
      <c r="B9" s="101">
        <v>43349</v>
      </c>
      <c r="C9" s="102">
        <v>28083</v>
      </c>
      <c r="D9" s="103" t="s">
        <v>24</v>
      </c>
      <c r="E9" s="110" t="s">
        <v>25</v>
      </c>
      <c r="F9" s="104">
        <v>800</v>
      </c>
    </row>
    <row r="10" spans="1:6" ht="12.75">
      <c r="A10" s="91">
        <v>2</v>
      </c>
      <c r="B10" s="92" t="s">
        <v>73</v>
      </c>
      <c r="C10" s="93">
        <v>28005</v>
      </c>
      <c r="D10" s="93" t="s">
        <v>30</v>
      </c>
      <c r="E10" s="111" t="s">
        <v>74</v>
      </c>
      <c r="F10" s="94">
        <v>500</v>
      </c>
    </row>
    <row r="11" spans="1:6" ht="12.75">
      <c r="A11" s="100">
        <v>3</v>
      </c>
      <c r="B11" s="92" t="s">
        <v>75</v>
      </c>
      <c r="C11" s="93">
        <v>28051</v>
      </c>
      <c r="D11" s="93" t="s">
        <v>30</v>
      </c>
      <c r="E11" s="111" t="s">
        <v>76</v>
      </c>
      <c r="F11" s="95">
        <v>700</v>
      </c>
    </row>
    <row r="12" spans="1:6" ht="12.75">
      <c r="A12" s="91">
        <v>4</v>
      </c>
      <c r="B12" s="92" t="s">
        <v>75</v>
      </c>
      <c r="C12" s="93">
        <v>28050</v>
      </c>
      <c r="D12" s="93" t="s">
        <v>30</v>
      </c>
      <c r="E12" s="111" t="s">
        <v>77</v>
      </c>
      <c r="F12" s="95">
        <v>3071</v>
      </c>
    </row>
    <row r="13" spans="1:256" ht="12.75">
      <c r="A13" s="100">
        <v>5</v>
      </c>
      <c r="B13" s="92" t="s">
        <v>75</v>
      </c>
      <c r="C13" s="93">
        <v>28049</v>
      </c>
      <c r="D13" s="93" t="s">
        <v>27</v>
      </c>
      <c r="E13" s="111" t="s">
        <v>78</v>
      </c>
      <c r="F13" s="95">
        <v>1300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6" ht="12.75">
      <c r="A14" s="91">
        <v>6</v>
      </c>
      <c r="B14" s="92" t="s">
        <v>75</v>
      </c>
      <c r="C14" s="93">
        <v>28048</v>
      </c>
      <c r="D14" s="93" t="s">
        <v>30</v>
      </c>
      <c r="E14" s="111" t="s">
        <v>79</v>
      </c>
      <c r="F14" s="95">
        <v>400</v>
      </c>
    </row>
    <row r="15" spans="1:6" ht="12.75">
      <c r="A15" s="100">
        <v>7</v>
      </c>
      <c r="B15" s="92" t="s">
        <v>75</v>
      </c>
      <c r="C15" s="93">
        <v>28043</v>
      </c>
      <c r="D15" s="93" t="s">
        <v>27</v>
      </c>
      <c r="E15" s="111" t="s">
        <v>80</v>
      </c>
      <c r="F15" s="95">
        <v>900</v>
      </c>
    </row>
    <row r="16" spans="1:6" ht="12.75">
      <c r="A16" s="91">
        <v>8</v>
      </c>
      <c r="B16" s="92" t="s">
        <v>75</v>
      </c>
      <c r="C16" s="93">
        <v>28041</v>
      </c>
      <c r="D16" s="93" t="s">
        <v>27</v>
      </c>
      <c r="E16" s="111" t="s">
        <v>81</v>
      </c>
      <c r="F16" s="95">
        <v>1310</v>
      </c>
    </row>
    <row r="17" spans="1:6" ht="12.75">
      <c r="A17" s="100">
        <v>9</v>
      </c>
      <c r="B17" s="92" t="s">
        <v>75</v>
      </c>
      <c r="C17" s="93">
        <v>28038</v>
      </c>
      <c r="D17" s="93" t="s">
        <v>82</v>
      </c>
      <c r="E17" s="111" t="s">
        <v>83</v>
      </c>
      <c r="F17" s="95">
        <v>50</v>
      </c>
    </row>
    <row r="18" spans="1:6" ht="26.25">
      <c r="A18" s="91">
        <v>10</v>
      </c>
      <c r="B18" s="92" t="s">
        <v>75</v>
      </c>
      <c r="C18" s="93">
        <v>6693</v>
      </c>
      <c r="D18" s="93" t="s">
        <v>26</v>
      </c>
      <c r="E18" s="111" t="s">
        <v>84</v>
      </c>
      <c r="F18" s="95">
        <v>335450.16</v>
      </c>
    </row>
    <row r="19" spans="1:6" ht="12.75">
      <c r="A19" s="100">
        <v>11</v>
      </c>
      <c r="B19" s="92" t="s">
        <v>75</v>
      </c>
      <c r="C19" s="93">
        <v>28034</v>
      </c>
      <c r="D19" s="93" t="s">
        <v>82</v>
      </c>
      <c r="E19" s="111" t="s">
        <v>85</v>
      </c>
      <c r="F19" s="95">
        <v>100</v>
      </c>
    </row>
    <row r="20" spans="1:6" ht="12.75">
      <c r="A20" s="91">
        <v>12</v>
      </c>
      <c r="B20" s="92" t="s">
        <v>75</v>
      </c>
      <c r="C20" s="93">
        <v>28035</v>
      </c>
      <c r="D20" s="93" t="s">
        <v>82</v>
      </c>
      <c r="E20" s="111" t="s">
        <v>86</v>
      </c>
      <c r="F20" s="95">
        <v>200</v>
      </c>
    </row>
    <row r="21" spans="1:6" ht="12.75">
      <c r="A21" s="100">
        <v>13</v>
      </c>
      <c r="B21" s="92" t="s">
        <v>75</v>
      </c>
      <c r="C21" s="93">
        <v>28029</v>
      </c>
      <c r="D21" s="93" t="s">
        <v>82</v>
      </c>
      <c r="E21" s="111" t="s">
        <v>87</v>
      </c>
      <c r="F21" s="95">
        <v>100</v>
      </c>
    </row>
    <row r="22" spans="1:6" ht="12.75">
      <c r="A22" s="91">
        <v>14</v>
      </c>
      <c r="B22" s="92" t="s">
        <v>75</v>
      </c>
      <c r="C22" s="93">
        <v>28030</v>
      </c>
      <c r="D22" s="93" t="s">
        <v>82</v>
      </c>
      <c r="E22" s="111" t="s">
        <v>88</v>
      </c>
      <c r="F22" s="95">
        <v>200</v>
      </c>
    </row>
    <row r="23" spans="1:6" ht="12.75">
      <c r="A23" s="100">
        <v>15</v>
      </c>
      <c r="B23" s="92" t="s">
        <v>75</v>
      </c>
      <c r="C23" s="93">
        <v>28031</v>
      </c>
      <c r="D23" s="93" t="s">
        <v>82</v>
      </c>
      <c r="E23" s="111" t="s">
        <v>89</v>
      </c>
      <c r="F23" s="95">
        <v>70</v>
      </c>
    </row>
    <row r="24" spans="1:6" ht="26.25">
      <c r="A24" s="91">
        <v>16</v>
      </c>
      <c r="B24" s="92" t="s">
        <v>75</v>
      </c>
      <c r="C24" s="93">
        <v>28032</v>
      </c>
      <c r="D24" s="93" t="s">
        <v>82</v>
      </c>
      <c r="E24" s="111" t="s">
        <v>90</v>
      </c>
      <c r="F24" s="95">
        <v>200</v>
      </c>
    </row>
    <row r="25" spans="1:6" ht="12.75">
      <c r="A25" s="100">
        <v>17</v>
      </c>
      <c r="B25" s="92" t="s">
        <v>75</v>
      </c>
      <c r="C25" s="93">
        <v>28033</v>
      </c>
      <c r="D25" s="93" t="s">
        <v>82</v>
      </c>
      <c r="E25" s="111" t="s">
        <v>91</v>
      </c>
      <c r="F25" s="95">
        <v>100</v>
      </c>
    </row>
    <row r="26" spans="1:6" ht="12.75">
      <c r="A26" s="91">
        <v>18</v>
      </c>
      <c r="B26" s="92" t="s">
        <v>75</v>
      </c>
      <c r="C26" s="93">
        <v>28044</v>
      </c>
      <c r="D26" s="93" t="s">
        <v>27</v>
      </c>
      <c r="E26" s="111" t="s">
        <v>92</v>
      </c>
      <c r="F26" s="95">
        <v>1500</v>
      </c>
    </row>
    <row r="27" spans="1:6" ht="12.75">
      <c r="A27" s="100">
        <v>19</v>
      </c>
      <c r="B27" s="92" t="s">
        <v>75</v>
      </c>
      <c r="C27" s="93">
        <v>28036</v>
      </c>
      <c r="D27" s="93" t="s">
        <v>82</v>
      </c>
      <c r="E27" s="111" t="s">
        <v>93</v>
      </c>
      <c r="F27" s="95">
        <v>100</v>
      </c>
    </row>
    <row r="28" spans="1:6" ht="12.75">
      <c r="A28" s="91">
        <v>20</v>
      </c>
      <c r="B28" s="92" t="s">
        <v>75</v>
      </c>
      <c r="C28" s="93">
        <v>28037</v>
      </c>
      <c r="D28" s="93" t="s">
        <v>82</v>
      </c>
      <c r="E28" s="111" t="s">
        <v>94</v>
      </c>
      <c r="F28" s="95">
        <v>300</v>
      </c>
    </row>
    <row r="29" spans="1:6" ht="26.25">
      <c r="A29" s="100">
        <v>21</v>
      </c>
      <c r="B29" s="92" t="s">
        <v>75</v>
      </c>
      <c r="C29" s="93">
        <v>28039</v>
      </c>
      <c r="D29" s="93" t="s">
        <v>82</v>
      </c>
      <c r="E29" s="111" t="s">
        <v>95</v>
      </c>
      <c r="F29" s="95">
        <v>35</v>
      </c>
    </row>
    <row r="30" spans="1:6" ht="12.75">
      <c r="A30" s="91">
        <v>22</v>
      </c>
      <c r="B30" s="92" t="s">
        <v>75</v>
      </c>
      <c r="C30" s="93">
        <v>28042</v>
      </c>
      <c r="D30" s="93" t="s">
        <v>27</v>
      </c>
      <c r="E30" s="111" t="s">
        <v>96</v>
      </c>
      <c r="F30" s="95">
        <v>1240</v>
      </c>
    </row>
    <row r="31" spans="1:6" ht="12.75">
      <c r="A31" s="100">
        <v>23</v>
      </c>
      <c r="B31" s="92" t="s">
        <v>75</v>
      </c>
      <c r="C31" s="93">
        <v>28040</v>
      </c>
      <c r="D31" s="93" t="s">
        <v>30</v>
      </c>
      <c r="E31" s="111" t="s">
        <v>97</v>
      </c>
      <c r="F31" s="95">
        <v>555</v>
      </c>
    </row>
    <row r="32" spans="1:6" ht="12.75">
      <c r="A32" s="91">
        <v>24</v>
      </c>
      <c r="B32" s="92" t="s">
        <v>75</v>
      </c>
      <c r="C32" s="93">
        <v>28045</v>
      </c>
      <c r="D32" s="93" t="s">
        <v>27</v>
      </c>
      <c r="E32" s="111" t="s">
        <v>98</v>
      </c>
      <c r="F32" s="95">
        <v>500</v>
      </c>
    </row>
    <row r="33" spans="1:6" ht="12.75">
      <c r="A33" s="100">
        <v>25</v>
      </c>
      <c r="B33" s="92" t="s">
        <v>75</v>
      </c>
      <c r="C33" s="93">
        <v>28046</v>
      </c>
      <c r="D33" s="93" t="s">
        <v>27</v>
      </c>
      <c r="E33" s="111" t="s">
        <v>99</v>
      </c>
      <c r="F33" s="95">
        <v>2030</v>
      </c>
    </row>
    <row r="34" spans="1:6" ht="12.75">
      <c r="A34" s="91">
        <v>26</v>
      </c>
      <c r="B34" s="92" t="s">
        <v>75</v>
      </c>
      <c r="C34" s="93">
        <v>28047</v>
      </c>
      <c r="D34" s="93" t="s">
        <v>27</v>
      </c>
      <c r="E34" s="111" t="s">
        <v>193</v>
      </c>
      <c r="F34" s="95">
        <v>1155</v>
      </c>
    </row>
    <row r="35" spans="1:6" ht="12.75">
      <c r="A35" s="100">
        <v>27</v>
      </c>
      <c r="B35" s="92" t="s">
        <v>100</v>
      </c>
      <c r="C35" s="93">
        <v>28054</v>
      </c>
      <c r="D35" s="93" t="s">
        <v>27</v>
      </c>
      <c r="E35" s="111" t="s">
        <v>101</v>
      </c>
      <c r="F35" s="95">
        <v>300</v>
      </c>
    </row>
    <row r="36" spans="1:6" ht="26.25">
      <c r="A36" s="91">
        <v>28</v>
      </c>
      <c r="B36" s="92" t="s">
        <v>100</v>
      </c>
      <c r="C36" s="93">
        <v>28061</v>
      </c>
      <c r="D36" s="93" t="s">
        <v>30</v>
      </c>
      <c r="E36" s="111" t="s">
        <v>102</v>
      </c>
      <c r="F36" s="95">
        <v>535.76</v>
      </c>
    </row>
    <row r="37" spans="1:6" ht="12.75">
      <c r="A37" s="100">
        <v>29</v>
      </c>
      <c r="B37" s="92" t="s">
        <v>100</v>
      </c>
      <c r="C37" s="93">
        <v>28055</v>
      </c>
      <c r="D37" s="93" t="s">
        <v>27</v>
      </c>
      <c r="E37" s="111" t="s">
        <v>103</v>
      </c>
      <c r="F37" s="95">
        <v>1000</v>
      </c>
    </row>
    <row r="38" spans="1:6" ht="12.75">
      <c r="A38" s="91">
        <v>30</v>
      </c>
      <c r="B38" s="92" t="s">
        <v>100</v>
      </c>
      <c r="C38" s="93">
        <v>28056</v>
      </c>
      <c r="D38" s="93" t="s">
        <v>27</v>
      </c>
      <c r="E38" s="111" t="s">
        <v>104</v>
      </c>
      <c r="F38" s="95">
        <v>876</v>
      </c>
    </row>
    <row r="39" spans="1:6" ht="12.75">
      <c r="A39" s="100">
        <v>31</v>
      </c>
      <c r="B39" s="92" t="s">
        <v>100</v>
      </c>
      <c r="C39" s="93">
        <v>28081</v>
      </c>
      <c r="D39" s="93" t="s">
        <v>27</v>
      </c>
      <c r="E39" s="111" t="s">
        <v>105</v>
      </c>
      <c r="F39" s="95">
        <v>9427</v>
      </c>
    </row>
    <row r="40" spans="1:6" ht="26.25">
      <c r="A40" s="91">
        <v>32</v>
      </c>
      <c r="B40" s="92" t="s">
        <v>100</v>
      </c>
      <c r="C40" s="93">
        <v>28052</v>
      </c>
      <c r="D40" s="93" t="s">
        <v>82</v>
      </c>
      <c r="E40" s="111" t="s">
        <v>106</v>
      </c>
      <c r="F40" s="95">
        <v>200</v>
      </c>
    </row>
    <row r="41" spans="1:6" ht="26.25">
      <c r="A41" s="100">
        <v>33</v>
      </c>
      <c r="B41" s="92" t="s">
        <v>100</v>
      </c>
      <c r="C41" s="93">
        <v>28053</v>
      </c>
      <c r="D41" s="93" t="s">
        <v>82</v>
      </c>
      <c r="E41" s="111" t="s">
        <v>107</v>
      </c>
      <c r="F41" s="95">
        <v>200</v>
      </c>
    </row>
    <row r="42" spans="1:6" ht="26.25">
      <c r="A42" s="91">
        <v>34</v>
      </c>
      <c r="B42" s="92" t="s">
        <v>100</v>
      </c>
      <c r="C42" s="93">
        <v>28062</v>
      </c>
      <c r="D42" s="93" t="s">
        <v>30</v>
      </c>
      <c r="E42" s="111" t="s">
        <v>108</v>
      </c>
      <c r="F42" s="95">
        <v>195.76</v>
      </c>
    </row>
    <row r="43" spans="1:6" ht="12.75">
      <c r="A43" s="100">
        <v>35</v>
      </c>
      <c r="B43" s="92" t="s">
        <v>100</v>
      </c>
      <c r="C43" s="93">
        <v>28059</v>
      </c>
      <c r="D43" s="93" t="s">
        <v>27</v>
      </c>
      <c r="E43" s="111" t="s">
        <v>109</v>
      </c>
      <c r="F43" s="95">
        <v>3912.5</v>
      </c>
    </row>
    <row r="44" spans="1:6" ht="12.75">
      <c r="A44" s="91">
        <v>36</v>
      </c>
      <c r="B44" s="92" t="s">
        <v>100</v>
      </c>
      <c r="C44" s="93">
        <v>28063</v>
      </c>
      <c r="D44" s="93" t="s">
        <v>27</v>
      </c>
      <c r="E44" s="111" t="s">
        <v>110</v>
      </c>
      <c r="F44" s="95">
        <v>500</v>
      </c>
    </row>
    <row r="45" spans="1:6" ht="12.75">
      <c r="A45" s="100">
        <v>37</v>
      </c>
      <c r="B45" s="92" t="s">
        <v>100</v>
      </c>
      <c r="C45" s="93">
        <v>28060</v>
      </c>
      <c r="D45" s="93" t="s">
        <v>27</v>
      </c>
      <c r="E45" s="111" t="s">
        <v>109</v>
      </c>
      <c r="F45" s="95">
        <v>1912.5</v>
      </c>
    </row>
    <row r="46" spans="1:6" ht="12.75">
      <c r="A46" s="91">
        <v>38</v>
      </c>
      <c r="B46" s="92" t="s">
        <v>100</v>
      </c>
      <c r="C46" s="93">
        <v>28057</v>
      </c>
      <c r="D46" s="93" t="s">
        <v>27</v>
      </c>
      <c r="E46" s="111" t="s">
        <v>111</v>
      </c>
      <c r="F46" s="95">
        <v>1199</v>
      </c>
    </row>
    <row r="47" spans="1:6" ht="12.75">
      <c r="A47" s="100">
        <v>39</v>
      </c>
      <c r="B47" s="92" t="s">
        <v>100</v>
      </c>
      <c r="C47" s="93">
        <v>6689</v>
      </c>
      <c r="D47" s="93" t="s">
        <v>30</v>
      </c>
      <c r="E47" s="111" t="s">
        <v>112</v>
      </c>
      <c r="F47" s="95">
        <v>3114.79</v>
      </c>
    </row>
    <row r="48" spans="1:6" ht="12.75">
      <c r="A48" s="91">
        <v>40</v>
      </c>
      <c r="B48" s="92" t="s">
        <v>113</v>
      </c>
      <c r="C48" s="93">
        <v>28095</v>
      </c>
      <c r="D48" s="93" t="s">
        <v>30</v>
      </c>
      <c r="E48" s="111" t="s">
        <v>114</v>
      </c>
      <c r="F48" s="95">
        <v>1000</v>
      </c>
    </row>
    <row r="49" spans="1:6" ht="12.75">
      <c r="A49" s="100">
        <v>41</v>
      </c>
      <c r="B49" s="92" t="s">
        <v>113</v>
      </c>
      <c r="C49" s="93">
        <v>28087</v>
      </c>
      <c r="D49" s="93" t="s">
        <v>30</v>
      </c>
      <c r="E49" s="111" t="s">
        <v>115</v>
      </c>
      <c r="F49" s="95">
        <v>4000</v>
      </c>
    </row>
    <row r="50" spans="1:6" ht="12.75">
      <c r="A50" s="91">
        <v>42</v>
      </c>
      <c r="B50" s="92" t="s">
        <v>113</v>
      </c>
      <c r="C50" s="93">
        <v>28094</v>
      </c>
      <c r="D50" s="93" t="s">
        <v>30</v>
      </c>
      <c r="E50" s="111" t="s">
        <v>116</v>
      </c>
      <c r="F50" s="95">
        <v>250</v>
      </c>
    </row>
    <row r="51" spans="1:6" ht="12.75">
      <c r="A51" s="100">
        <v>43</v>
      </c>
      <c r="B51" s="92" t="s">
        <v>113</v>
      </c>
      <c r="C51" s="93">
        <v>28096</v>
      </c>
      <c r="D51" s="93" t="s">
        <v>27</v>
      </c>
      <c r="E51" s="111" t="s">
        <v>117</v>
      </c>
      <c r="F51" s="95">
        <v>5050</v>
      </c>
    </row>
    <row r="52" spans="1:6" ht="12.75">
      <c r="A52" s="91">
        <v>44</v>
      </c>
      <c r="B52" s="92" t="s">
        <v>113</v>
      </c>
      <c r="C52" s="93">
        <v>6710</v>
      </c>
      <c r="D52" s="93" t="s">
        <v>30</v>
      </c>
      <c r="E52" s="111" t="s">
        <v>118</v>
      </c>
      <c r="F52" s="95">
        <v>4100.96</v>
      </c>
    </row>
    <row r="53" spans="1:6" ht="12.75">
      <c r="A53" s="100">
        <v>45</v>
      </c>
      <c r="B53" s="92" t="s">
        <v>113</v>
      </c>
      <c r="C53" s="93">
        <v>28093</v>
      </c>
      <c r="D53" s="93" t="s">
        <v>27</v>
      </c>
      <c r="E53" s="111" t="s">
        <v>119</v>
      </c>
      <c r="F53" s="95">
        <v>5000</v>
      </c>
    </row>
    <row r="54" spans="1:6" ht="26.25">
      <c r="A54" s="91">
        <v>46</v>
      </c>
      <c r="B54" s="92" t="s">
        <v>113</v>
      </c>
      <c r="C54" s="93">
        <v>28084</v>
      </c>
      <c r="D54" s="93" t="s">
        <v>30</v>
      </c>
      <c r="E54" s="111" t="s">
        <v>120</v>
      </c>
      <c r="F54" s="95">
        <v>47</v>
      </c>
    </row>
    <row r="55" spans="1:6" ht="26.25">
      <c r="A55" s="100">
        <v>47</v>
      </c>
      <c r="B55" s="92" t="s">
        <v>113</v>
      </c>
      <c r="C55" s="93">
        <v>28085</v>
      </c>
      <c r="D55" s="93" t="s">
        <v>30</v>
      </c>
      <c r="E55" s="111" t="s">
        <v>121</v>
      </c>
      <c r="F55" s="95">
        <v>10059</v>
      </c>
    </row>
    <row r="56" spans="1:6" ht="12.75">
      <c r="A56" s="91">
        <v>48</v>
      </c>
      <c r="B56" s="92" t="s">
        <v>113</v>
      </c>
      <c r="C56" s="93">
        <v>27997</v>
      </c>
      <c r="D56" s="93" t="s">
        <v>30</v>
      </c>
      <c r="E56" s="111" t="s">
        <v>122</v>
      </c>
      <c r="F56" s="95">
        <v>360</v>
      </c>
    </row>
    <row r="57" spans="1:6" ht="26.25">
      <c r="A57" s="100">
        <v>49</v>
      </c>
      <c r="B57" s="92" t="s">
        <v>113</v>
      </c>
      <c r="C57" s="93">
        <v>28058</v>
      </c>
      <c r="D57" s="93" t="s">
        <v>27</v>
      </c>
      <c r="E57" s="111" t="s">
        <v>123</v>
      </c>
      <c r="F57" s="95">
        <v>4221.8</v>
      </c>
    </row>
    <row r="58" spans="1:6" ht="12.75">
      <c r="A58" s="91">
        <v>50</v>
      </c>
      <c r="B58" s="92" t="s">
        <v>113</v>
      </c>
      <c r="C58" s="93">
        <v>28088</v>
      </c>
      <c r="D58" s="93" t="s">
        <v>30</v>
      </c>
      <c r="E58" s="111" t="s">
        <v>124</v>
      </c>
      <c r="F58" s="95">
        <v>2100</v>
      </c>
    </row>
    <row r="59" spans="1:6" ht="12.75">
      <c r="A59" s="100">
        <v>51</v>
      </c>
      <c r="B59" s="92" t="s">
        <v>113</v>
      </c>
      <c r="C59" s="93">
        <v>28089</v>
      </c>
      <c r="D59" s="93" t="s">
        <v>27</v>
      </c>
      <c r="E59" s="111" t="s">
        <v>125</v>
      </c>
      <c r="F59" s="95">
        <v>373</v>
      </c>
    </row>
    <row r="60" spans="1:6" ht="12.75">
      <c r="A60" s="91">
        <v>52</v>
      </c>
      <c r="B60" s="92" t="s">
        <v>113</v>
      </c>
      <c r="C60" s="93">
        <v>28090</v>
      </c>
      <c r="D60" s="93" t="s">
        <v>30</v>
      </c>
      <c r="E60" s="111" t="s">
        <v>126</v>
      </c>
      <c r="F60" s="95">
        <v>4151.75</v>
      </c>
    </row>
    <row r="61" spans="1:6" ht="12.75">
      <c r="A61" s="100">
        <v>53</v>
      </c>
      <c r="B61" s="92" t="s">
        <v>113</v>
      </c>
      <c r="C61" s="93">
        <v>28091</v>
      </c>
      <c r="D61" s="93" t="s">
        <v>30</v>
      </c>
      <c r="E61" s="111" t="s">
        <v>127</v>
      </c>
      <c r="F61" s="95">
        <v>1050</v>
      </c>
    </row>
    <row r="62" spans="1:6" ht="12.75">
      <c r="A62" s="91">
        <v>54</v>
      </c>
      <c r="B62" s="92" t="s">
        <v>113</v>
      </c>
      <c r="C62" s="93">
        <v>28092</v>
      </c>
      <c r="D62" s="93" t="s">
        <v>30</v>
      </c>
      <c r="E62" s="111" t="s">
        <v>128</v>
      </c>
      <c r="F62" s="95">
        <v>13000</v>
      </c>
    </row>
    <row r="63" spans="1:6" ht="12.75">
      <c r="A63" s="100">
        <v>55</v>
      </c>
      <c r="B63" s="92" t="s">
        <v>113</v>
      </c>
      <c r="C63" s="93">
        <v>28086</v>
      </c>
      <c r="D63" s="93" t="s">
        <v>30</v>
      </c>
      <c r="E63" s="111" t="s">
        <v>129</v>
      </c>
      <c r="F63" s="95">
        <v>3650</v>
      </c>
    </row>
    <row r="64" spans="1:6" ht="12.75">
      <c r="A64" s="91">
        <v>56</v>
      </c>
      <c r="B64" s="92" t="s">
        <v>113</v>
      </c>
      <c r="C64" s="93">
        <v>6707</v>
      </c>
      <c r="D64" s="93" t="s">
        <v>30</v>
      </c>
      <c r="E64" s="111" t="s">
        <v>130</v>
      </c>
      <c r="F64" s="95">
        <v>5890.5</v>
      </c>
    </row>
    <row r="65" spans="1:6" ht="12.75">
      <c r="A65" s="100">
        <v>57</v>
      </c>
      <c r="B65" s="92" t="s">
        <v>131</v>
      </c>
      <c r="C65" s="93">
        <v>28099</v>
      </c>
      <c r="D65" s="93" t="s">
        <v>82</v>
      </c>
      <c r="E65" s="111" t="s">
        <v>132</v>
      </c>
      <c r="F65" s="95">
        <v>30</v>
      </c>
    </row>
    <row r="66" spans="1:6" ht="26.25">
      <c r="A66" s="91">
        <v>58</v>
      </c>
      <c r="B66" s="92" t="s">
        <v>131</v>
      </c>
      <c r="C66" s="93">
        <v>28097</v>
      </c>
      <c r="D66" s="93" t="s">
        <v>82</v>
      </c>
      <c r="E66" s="111" t="s">
        <v>133</v>
      </c>
      <c r="F66" s="95">
        <v>55</v>
      </c>
    </row>
    <row r="67" spans="1:6" ht="12.75">
      <c r="A67" s="100">
        <v>59</v>
      </c>
      <c r="B67" s="92" t="s">
        <v>131</v>
      </c>
      <c r="C67" s="93">
        <v>28101</v>
      </c>
      <c r="D67" s="93" t="s">
        <v>30</v>
      </c>
      <c r="E67" s="111" t="s">
        <v>134</v>
      </c>
      <c r="F67" s="95">
        <v>1778</v>
      </c>
    </row>
    <row r="68" spans="1:6" ht="12.75">
      <c r="A68" s="91">
        <v>60</v>
      </c>
      <c r="B68" s="92" t="s">
        <v>131</v>
      </c>
      <c r="C68" s="93">
        <v>28098</v>
      </c>
      <c r="D68" s="93" t="s">
        <v>82</v>
      </c>
      <c r="E68" s="111" t="s">
        <v>192</v>
      </c>
      <c r="F68" s="95">
        <v>100</v>
      </c>
    </row>
    <row r="69" spans="1:6" ht="26.25">
      <c r="A69" s="100">
        <v>61</v>
      </c>
      <c r="B69" s="92" t="s">
        <v>131</v>
      </c>
      <c r="C69" s="93">
        <v>28102</v>
      </c>
      <c r="D69" s="93" t="s">
        <v>30</v>
      </c>
      <c r="E69" s="111" t="s">
        <v>135</v>
      </c>
      <c r="F69" s="95">
        <v>2505.12</v>
      </c>
    </row>
    <row r="70" spans="1:6" ht="12.75">
      <c r="A70" s="91">
        <v>62</v>
      </c>
      <c r="B70" s="92" t="s">
        <v>131</v>
      </c>
      <c r="C70" s="93">
        <v>28103</v>
      </c>
      <c r="D70" s="93" t="s">
        <v>27</v>
      </c>
      <c r="E70" s="111" t="s">
        <v>136</v>
      </c>
      <c r="F70" s="95">
        <v>2000</v>
      </c>
    </row>
    <row r="71" spans="1:6" ht="12.75">
      <c r="A71" s="100">
        <v>63</v>
      </c>
      <c r="B71" s="92" t="s">
        <v>131</v>
      </c>
      <c r="C71" s="93">
        <v>28100</v>
      </c>
      <c r="D71" s="93" t="s">
        <v>27</v>
      </c>
      <c r="E71" s="111" t="s">
        <v>137</v>
      </c>
      <c r="F71" s="95">
        <v>800</v>
      </c>
    </row>
    <row r="72" spans="1:6" ht="12.75">
      <c r="A72" s="105"/>
      <c r="B72" s="92"/>
      <c r="C72" s="93"/>
      <c r="D72" s="93"/>
      <c r="E72" s="111"/>
      <c r="F72" s="95"/>
    </row>
    <row r="73" spans="1:6" ht="13.5" thickBot="1">
      <c r="A73" s="106"/>
      <c r="B73" s="96"/>
      <c r="C73" s="97"/>
      <c r="D73" s="107"/>
      <c r="E73" s="114" t="s">
        <v>7</v>
      </c>
      <c r="F73" s="98">
        <f>SUM(F10:F72)</f>
        <v>447011.6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8"/>
  <sheetViews>
    <sheetView zoomScalePageLayoutView="0" workbookViewId="0" topLeftCell="A8">
      <selection activeCell="E27" sqref="E27"/>
    </sheetView>
  </sheetViews>
  <sheetFormatPr defaultColWidth="10.421875" defaultRowHeight="12.75"/>
  <cols>
    <col min="1" max="1" width="9.421875" style="8" customWidth="1"/>
    <col min="2" max="2" width="17.28125" style="8" customWidth="1"/>
    <col min="3" max="3" width="14.7109375" style="8" customWidth="1"/>
    <col min="4" max="4" width="24.7109375" style="8" customWidth="1"/>
    <col min="5" max="5" width="43.7109375" style="120" customWidth="1"/>
    <col min="6" max="6" width="15.00390625" style="8" customWidth="1"/>
    <col min="7" max="16384" width="10.421875" style="8" customWidth="1"/>
  </cols>
  <sheetData>
    <row r="1" spans="1:6" ht="12.75">
      <c r="A1" s="9" t="s">
        <v>16</v>
      </c>
      <c r="B1" s="4"/>
      <c r="C1" s="6"/>
      <c r="D1" s="6"/>
      <c r="E1" s="118"/>
      <c r="F1" s="4"/>
    </row>
    <row r="2" spans="2:6" ht="12.75">
      <c r="B2" s="4"/>
      <c r="C2" s="4"/>
      <c r="D2" s="4"/>
      <c r="E2" s="118"/>
      <c r="F2" s="4"/>
    </row>
    <row r="3" spans="1:6" ht="12.75">
      <c r="A3" s="9" t="s">
        <v>17</v>
      </c>
      <c r="B3" s="6"/>
      <c r="C3" s="4"/>
      <c r="D3" s="6"/>
      <c r="E3" s="119"/>
      <c r="F3" s="4"/>
    </row>
    <row r="4" spans="1:6" ht="12.75">
      <c r="A4" s="9" t="s">
        <v>22</v>
      </c>
      <c r="B4" s="6"/>
      <c r="C4" s="4"/>
      <c r="D4" s="6"/>
      <c r="E4" s="118"/>
      <c r="F4" s="6"/>
    </row>
    <row r="5" spans="1:6" ht="12.75">
      <c r="A5" s="4"/>
      <c r="B5" s="6"/>
      <c r="C5" s="4"/>
      <c r="D5" s="4"/>
      <c r="E5" s="118"/>
      <c r="F5" s="4"/>
    </row>
    <row r="6" spans="1:6" ht="12.75">
      <c r="A6" s="4"/>
      <c r="B6" s="7"/>
      <c r="C6" s="13" t="s">
        <v>23</v>
      </c>
      <c r="D6" s="113" t="str">
        <f>personal!G5</f>
        <v>03-07.09.2018</v>
      </c>
      <c r="E6" s="118"/>
      <c r="F6" s="4"/>
    </row>
    <row r="7" spans="1:6" ht="13.5" thickBot="1">
      <c r="A7" s="4"/>
      <c r="B7" s="4"/>
      <c r="C7" s="4"/>
      <c r="D7" s="4"/>
      <c r="E7" s="118"/>
      <c r="F7" s="4"/>
    </row>
    <row r="8" spans="1:6" ht="52.5">
      <c r="A8" s="24" t="s">
        <v>9</v>
      </c>
      <c r="B8" s="25" t="s">
        <v>10</v>
      </c>
      <c r="C8" s="26" t="s">
        <v>11</v>
      </c>
      <c r="D8" s="25" t="s">
        <v>19</v>
      </c>
      <c r="E8" s="26" t="s">
        <v>20</v>
      </c>
      <c r="F8" s="30" t="s">
        <v>21</v>
      </c>
    </row>
    <row r="9" spans="1:6" ht="27">
      <c r="A9" s="31">
        <v>1</v>
      </c>
      <c r="B9" s="29">
        <v>43347</v>
      </c>
      <c r="C9" s="28">
        <v>6694</v>
      </c>
      <c r="D9" s="28" t="s">
        <v>26</v>
      </c>
      <c r="E9" s="121" t="s">
        <v>191</v>
      </c>
      <c r="F9" s="32">
        <v>8997</v>
      </c>
    </row>
    <row r="10" spans="1:6" ht="13.5">
      <c r="A10" s="31">
        <v>2</v>
      </c>
      <c r="B10" s="29">
        <v>43348</v>
      </c>
      <c r="C10" s="28">
        <v>28070</v>
      </c>
      <c r="D10" s="28" t="s">
        <v>27</v>
      </c>
      <c r="E10" s="121" t="s">
        <v>28</v>
      </c>
      <c r="F10" s="32">
        <v>34740.75</v>
      </c>
    </row>
    <row r="11" spans="1:6" ht="27">
      <c r="A11" s="31">
        <v>3</v>
      </c>
      <c r="B11" s="29">
        <v>43348</v>
      </c>
      <c r="C11" s="28">
        <v>28080</v>
      </c>
      <c r="D11" s="28" t="s">
        <v>27</v>
      </c>
      <c r="E11" s="121" t="s">
        <v>29</v>
      </c>
      <c r="F11" s="32">
        <v>531461</v>
      </c>
    </row>
    <row r="12" spans="1:6" ht="13.5">
      <c r="A12" s="31">
        <v>4</v>
      </c>
      <c r="B12" s="29">
        <v>43348</v>
      </c>
      <c r="C12" s="28">
        <v>28071</v>
      </c>
      <c r="D12" s="28" t="s">
        <v>27</v>
      </c>
      <c r="E12" s="121" t="s">
        <v>28</v>
      </c>
      <c r="F12" s="32">
        <v>34740.75</v>
      </c>
    </row>
    <row r="13" spans="1:256" ht="13.5">
      <c r="A13" s="31">
        <v>5</v>
      </c>
      <c r="B13" s="29">
        <v>43348</v>
      </c>
      <c r="C13" s="28">
        <v>28065</v>
      </c>
      <c r="D13" s="28" t="s">
        <v>27</v>
      </c>
      <c r="E13" s="121" t="s">
        <v>28</v>
      </c>
      <c r="F13" s="32">
        <v>13896.3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27">
      <c r="A14" s="31">
        <v>6</v>
      </c>
      <c r="B14" s="29">
        <v>43348</v>
      </c>
      <c r="C14" s="28">
        <v>28079</v>
      </c>
      <c r="D14" s="28" t="s">
        <v>30</v>
      </c>
      <c r="E14" s="121" t="s">
        <v>31</v>
      </c>
      <c r="F14" s="32">
        <v>60221.1</v>
      </c>
    </row>
    <row r="15" spans="1:6" ht="13.5">
      <c r="A15" s="31">
        <v>7</v>
      </c>
      <c r="B15" s="29">
        <v>43348</v>
      </c>
      <c r="C15" s="28">
        <v>28073</v>
      </c>
      <c r="D15" s="28" t="s">
        <v>27</v>
      </c>
      <c r="E15" s="121" t="s">
        <v>28</v>
      </c>
      <c r="F15" s="32">
        <v>34740.75</v>
      </c>
    </row>
    <row r="16" spans="1:6" ht="13.5">
      <c r="A16" s="31">
        <v>8</v>
      </c>
      <c r="B16" s="29">
        <v>43348</v>
      </c>
      <c r="C16" s="28">
        <v>28078</v>
      </c>
      <c r="D16" s="28" t="s">
        <v>27</v>
      </c>
      <c r="E16" s="121" t="s">
        <v>28</v>
      </c>
      <c r="F16" s="32">
        <v>13896.3</v>
      </c>
    </row>
    <row r="17" spans="1:6" ht="13.5">
      <c r="A17" s="31">
        <v>9</v>
      </c>
      <c r="B17" s="29">
        <v>43348</v>
      </c>
      <c r="C17" s="28">
        <v>28068</v>
      </c>
      <c r="D17" s="28" t="s">
        <v>30</v>
      </c>
      <c r="E17" s="121" t="s">
        <v>28</v>
      </c>
      <c r="F17" s="32">
        <v>23160.5</v>
      </c>
    </row>
    <row r="18" spans="1:6" ht="13.5">
      <c r="A18" s="31">
        <v>10</v>
      </c>
      <c r="B18" s="29">
        <v>43348</v>
      </c>
      <c r="C18" s="28">
        <v>28069</v>
      </c>
      <c r="D18" s="28" t="s">
        <v>30</v>
      </c>
      <c r="E18" s="121" t="s">
        <v>28</v>
      </c>
      <c r="F18" s="32">
        <v>13896.3</v>
      </c>
    </row>
    <row r="19" spans="1:6" ht="13.5">
      <c r="A19" s="31">
        <v>11</v>
      </c>
      <c r="B19" s="29">
        <v>43348</v>
      </c>
      <c r="C19" s="28">
        <v>28067</v>
      </c>
      <c r="D19" s="28" t="s">
        <v>30</v>
      </c>
      <c r="E19" s="121" t="s">
        <v>28</v>
      </c>
      <c r="F19" s="32">
        <v>12506.67</v>
      </c>
    </row>
    <row r="20" spans="1:6" ht="13.5">
      <c r="A20" s="31">
        <v>12</v>
      </c>
      <c r="B20" s="29">
        <v>43348</v>
      </c>
      <c r="C20" s="28">
        <v>28077</v>
      </c>
      <c r="D20" s="28" t="s">
        <v>27</v>
      </c>
      <c r="E20" s="121" t="s">
        <v>28</v>
      </c>
      <c r="F20" s="32">
        <v>18065.19</v>
      </c>
    </row>
    <row r="21" spans="1:6" ht="13.5">
      <c r="A21" s="31">
        <v>13</v>
      </c>
      <c r="B21" s="29">
        <v>43348</v>
      </c>
      <c r="C21" s="28">
        <v>28072</v>
      </c>
      <c r="D21" s="28" t="s">
        <v>27</v>
      </c>
      <c r="E21" s="121" t="s">
        <v>28</v>
      </c>
      <c r="F21" s="32">
        <v>34740.75</v>
      </c>
    </row>
    <row r="22" spans="1:6" ht="13.5">
      <c r="A22" s="31">
        <v>14</v>
      </c>
      <c r="B22" s="29">
        <v>43348</v>
      </c>
      <c r="C22" s="28">
        <v>28074</v>
      </c>
      <c r="D22" s="28" t="s">
        <v>27</v>
      </c>
      <c r="E22" s="121" t="s">
        <v>28</v>
      </c>
      <c r="F22" s="32">
        <v>34740.75</v>
      </c>
    </row>
    <row r="23" spans="1:6" ht="13.5">
      <c r="A23" s="31">
        <v>15</v>
      </c>
      <c r="B23" s="29">
        <v>43348</v>
      </c>
      <c r="C23" s="28">
        <v>28075</v>
      </c>
      <c r="D23" s="28" t="s">
        <v>27</v>
      </c>
      <c r="E23" s="121" t="s">
        <v>28</v>
      </c>
      <c r="F23" s="32">
        <v>34740.75</v>
      </c>
    </row>
    <row r="24" spans="1:6" ht="13.5">
      <c r="A24" s="31">
        <v>16</v>
      </c>
      <c r="B24" s="29">
        <v>43348</v>
      </c>
      <c r="C24" s="28">
        <v>28066</v>
      </c>
      <c r="D24" s="28" t="s">
        <v>27</v>
      </c>
      <c r="E24" s="121" t="s">
        <v>28</v>
      </c>
      <c r="F24" s="32">
        <v>13896.3</v>
      </c>
    </row>
    <row r="25" spans="1:6" ht="13.5">
      <c r="A25" s="31">
        <v>17</v>
      </c>
      <c r="B25" s="29">
        <v>43348</v>
      </c>
      <c r="C25" s="28">
        <v>28082</v>
      </c>
      <c r="D25" s="28" t="s">
        <v>27</v>
      </c>
      <c r="E25" s="121" t="s">
        <v>28</v>
      </c>
      <c r="F25" s="32">
        <v>12506.67</v>
      </c>
    </row>
    <row r="26" spans="1:6" ht="13.5">
      <c r="A26" s="31">
        <v>18</v>
      </c>
      <c r="B26" s="29">
        <v>43348</v>
      </c>
      <c r="C26" s="28">
        <v>28064</v>
      </c>
      <c r="D26" s="28" t="s">
        <v>27</v>
      </c>
      <c r="E26" s="121" t="s">
        <v>28</v>
      </c>
      <c r="F26" s="32">
        <v>4632.1</v>
      </c>
    </row>
    <row r="27" spans="1:6" ht="13.5">
      <c r="A27" s="31">
        <v>19</v>
      </c>
      <c r="B27" s="29">
        <v>43350</v>
      </c>
      <c r="C27" s="28">
        <v>28121</v>
      </c>
      <c r="D27" s="28" t="s">
        <v>27</v>
      </c>
      <c r="E27" s="121" t="s">
        <v>28</v>
      </c>
      <c r="F27" s="32">
        <v>69574.5</v>
      </c>
    </row>
    <row r="28" spans="1:6" ht="14.25" thickBot="1">
      <c r="A28" s="122" t="s">
        <v>7</v>
      </c>
      <c r="B28" s="123"/>
      <c r="C28" s="123"/>
      <c r="D28" s="123"/>
      <c r="E28" s="124"/>
      <c r="F28" s="125">
        <f>SUM(F9:F27)</f>
        <v>1005154.4300000002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2018-09-12T08:33:15Z</cp:lastPrinted>
  <dcterms:created xsi:type="dcterms:W3CDTF">2016-01-19T13:06:09Z</dcterms:created>
  <dcterms:modified xsi:type="dcterms:W3CDTF">2018-09-12T08:47:46Z</dcterms:modified>
  <cp:category/>
  <cp:version/>
  <cp:contentType/>
  <cp:contentStatus/>
</cp:coreProperties>
</file>